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130" tabRatio="668" activeTab="0"/>
  </bookViews>
  <sheets>
    <sheet name="南化-水文數據" sheetId="1" r:id="rId1"/>
    <sheet name="南化-水文圖" sheetId="2" r:id="rId2"/>
    <sheet name="曾文-水文數據" sheetId="3" r:id="rId3"/>
    <sheet name="曾文-水文圖" sheetId="4" r:id="rId4"/>
    <sheet name="烏山頭-水文數據" sheetId="5" r:id="rId5"/>
    <sheet name="烏山頭-水文圖 " sheetId="6" r:id="rId6"/>
  </sheets>
  <definedNames>
    <definedName name="_xlnm.Print_Titles" localSheetId="0">'南化-水文數據'!$1:$4</definedName>
    <definedName name="_xlnm.Print_Titles" localSheetId="4">'烏山頭-水文數據'!$1:$4</definedName>
    <definedName name="_xlnm.Print_Titles" localSheetId="2">'曾文-水文數據'!$1:$4</definedName>
  </definedNames>
  <calcPr fullCalcOnLoad="1"/>
</workbook>
</file>

<file path=xl/sharedStrings.xml><?xml version="1.0" encoding="utf-8"?>
<sst xmlns="http://schemas.openxmlformats.org/spreadsheetml/2006/main" count="57" uniqueCount="30">
  <si>
    <t>日期</t>
  </si>
  <si>
    <t>蓄水情形</t>
  </si>
  <si>
    <t>日供水量</t>
  </si>
  <si>
    <t>蓄水百分率(%)</t>
  </si>
  <si>
    <t>目前蓄水量(萬m3)</t>
  </si>
  <si>
    <t>農業用水(萬m3)</t>
  </si>
  <si>
    <t>發電用水(萬m3)</t>
  </si>
  <si>
    <t>項次</t>
  </si>
  <si>
    <t>降雨量(mm)</t>
  </si>
  <si>
    <t>目前水位(m)</t>
  </si>
  <si>
    <t>進水量(萬m3)</t>
  </si>
  <si>
    <t>淨水場原水取水量(萬m3)</t>
  </si>
  <si>
    <t>總放水量(萬m3)</t>
  </si>
  <si>
    <t>日洩洪量(m)</t>
  </si>
  <si>
    <t>項次</t>
  </si>
  <si>
    <t>降雨量(mm)</t>
  </si>
  <si>
    <t>進水量(萬m3)</t>
  </si>
  <si>
    <t>日洩洪量(m)</t>
  </si>
  <si>
    <t>目前水位(m)</t>
  </si>
  <si>
    <t>蓄水百分率(%)</t>
  </si>
  <si>
    <t>淨水場原水取水量(萬m3)</t>
  </si>
  <si>
    <t>總放水量(萬m3)</t>
  </si>
  <si>
    <t>水位變化(m)</t>
  </si>
  <si>
    <t>--</t>
  </si>
  <si>
    <r>
      <t>有效容量：8,085.8萬立方公尺</t>
    </r>
    <r>
      <rPr>
        <sz val="10"/>
        <color indexed="10"/>
        <rFont val="新細明體"/>
        <family val="1"/>
      </rPr>
      <t>（1/30修訂：7,982萬立方公尺）</t>
    </r>
  </si>
  <si>
    <r>
      <t xml:space="preserve">有效容量：49,159萬立方公尺 </t>
    </r>
    <r>
      <rPr>
        <sz val="10"/>
        <color indexed="10"/>
        <rFont val="新細明體"/>
        <family val="1"/>
      </rPr>
      <t>( 1/30修訂：47,955萬立方公尺 )</t>
    </r>
  </si>
  <si>
    <r>
      <t xml:space="preserve">有效容量：10,158.5萬立方公尺 </t>
    </r>
    <r>
      <rPr>
        <sz val="10"/>
        <color indexed="10"/>
        <rFont val="新細明體"/>
        <family val="1"/>
      </rPr>
      <t xml:space="preserve"> ( 1/30修訂：9,942.9萬立方公尺 )</t>
    </r>
  </si>
  <si>
    <r>
      <t>104</t>
    </r>
    <r>
      <rPr>
        <b/>
        <sz val="16"/>
        <rFont val="標楷體"/>
        <family val="4"/>
      </rPr>
      <t>年烏山頭水庫蓄水量報告表</t>
    </r>
  </si>
  <si>
    <r>
      <t>104</t>
    </r>
    <r>
      <rPr>
        <b/>
        <sz val="16"/>
        <rFont val="標楷體"/>
        <family val="4"/>
      </rPr>
      <t>年曾文水庫蓄水量報告表</t>
    </r>
  </si>
  <si>
    <r>
      <t>104</t>
    </r>
    <r>
      <rPr>
        <b/>
        <sz val="16"/>
        <rFont val="標楷體"/>
        <family val="4"/>
      </rPr>
      <t>年南化水庫蓄水量報告表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</si>
</sst>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0"/>
      <color indexed="10"/>
      <name val="新細明體"/>
      <family val="1"/>
    </font>
    <font>
      <sz val="10"/>
      <name val="Arial Unicode MS"/>
      <family val="2"/>
    </font>
    <font>
      <sz val="10"/>
      <color indexed="8"/>
      <name val="新細明體"/>
      <family val="1"/>
    </font>
    <font>
      <sz val="12"/>
      <color indexed="58"/>
      <name val="新細明體"/>
      <family val="1"/>
    </font>
    <font>
      <sz val="9.75"/>
      <color indexed="8"/>
      <name val="新細明體"/>
      <family val="1"/>
    </font>
    <font>
      <sz val="11"/>
      <color indexed="8"/>
      <name val="新細明體"/>
      <family val="1"/>
    </font>
    <font>
      <sz val="14.75"/>
      <color indexed="8"/>
      <name val="新細明體"/>
      <family val="1"/>
    </font>
    <font>
      <sz val="9.5"/>
      <color indexed="8"/>
      <name val="新細明體"/>
      <family val="1"/>
    </font>
    <font>
      <sz val="11.7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Verdana"/>
      <family val="2"/>
    </font>
    <font>
      <sz val="17.25"/>
      <color indexed="8"/>
      <name val="標楷體"/>
      <family val="4"/>
    </font>
    <font>
      <b/>
      <sz val="14"/>
      <color indexed="9"/>
      <name val="標楷體"/>
      <family val="4"/>
    </font>
    <font>
      <b/>
      <sz val="14"/>
      <color indexed="26"/>
      <name val="標楷體"/>
      <family val="4"/>
    </font>
    <font>
      <sz val="11.5"/>
      <color indexed="26"/>
      <name val="新細明體"/>
      <family val="1"/>
    </font>
    <font>
      <sz val="9.25"/>
      <color indexed="8"/>
      <name val="新細明體"/>
      <family val="1"/>
    </font>
    <font>
      <sz val="11.5"/>
      <color indexed="8"/>
      <name val="新細明體"/>
      <family val="1"/>
    </font>
    <font>
      <b/>
      <sz val="12"/>
      <color indexed="43"/>
      <name val="標楷體"/>
      <family val="4"/>
    </font>
    <font>
      <b/>
      <sz val="11.5"/>
      <color indexed="43"/>
      <name val="標楷體"/>
      <family val="4"/>
    </font>
    <font>
      <b/>
      <sz val="12"/>
      <color indexed="9"/>
      <name val="標楷體"/>
      <family val="4"/>
    </font>
    <font>
      <b/>
      <sz val="11.5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/>
      <bottom style="thin"/>
    </border>
    <border>
      <left style="medium">
        <color rgb="FFB2B2B2"/>
      </left>
      <right>
        <color indexed="63"/>
      </right>
      <top>
        <color indexed="63"/>
      </top>
      <bottom style="medium">
        <color rgb="FFB2B2B2"/>
      </bottom>
    </border>
    <border>
      <left style="medium">
        <color rgb="FFB2B2B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0" fontId="4" fillId="33" borderId="11" xfId="36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" fontId="0" fillId="0" borderId="0" xfId="0" applyNumberFormat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right" vertical="center" wrapText="1"/>
    </xf>
    <xf numFmtId="16" fontId="2" fillId="34" borderId="14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16" fontId="2" fillId="34" borderId="15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0" fontId="4" fillId="33" borderId="13" xfId="3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16" fontId="0" fillId="34" borderId="15" xfId="0" applyNumberFormat="1" applyFont="1" applyFill="1" applyBorder="1" applyAlignment="1">
      <alignment horizontal="right" wrapText="1"/>
    </xf>
    <xf numFmtId="0" fontId="0" fillId="0" borderId="18" xfId="0" applyFont="1" applyBorder="1" applyAlignment="1">
      <alignment horizontal="right" vertical="center" wrapText="1"/>
    </xf>
    <xf numFmtId="10" fontId="0" fillId="0" borderId="12" xfId="41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34" borderId="18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16" fontId="0" fillId="0" borderId="15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6" fontId="0" fillId="34" borderId="2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vertical="center" wrapText="1"/>
    </xf>
    <xf numFmtId="10" fontId="0" fillId="0" borderId="12" xfId="41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16" fontId="0" fillId="34" borderId="15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34" borderId="16" xfId="0" applyFont="1" applyFill="1" applyBorder="1" applyAlignment="1">
      <alignment horizontal="right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Border="1" applyAlignment="1">
      <alignment horizontal="right" vertical="center" wrapText="1"/>
    </xf>
    <xf numFmtId="177" fontId="0" fillId="34" borderId="18" xfId="0" applyNumberFormat="1" applyFont="1" applyFill="1" applyBorder="1" applyAlignment="1">
      <alignment horizontal="right" vertical="center" wrapText="1"/>
    </xf>
    <xf numFmtId="177" fontId="0" fillId="0" borderId="18" xfId="0" applyNumberFormat="1" applyFont="1" applyBorder="1" applyAlignment="1">
      <alignment horizontal="right" wrapText="1"/>
    </xf>
    <xf numFmtId="177" fontId="0" fillId="0" borderId="12" xfId="0" applyNumberFormat="1" applyFont="1" applyBorder="1" applyAlignment="1">
      <alignment horizontal="right" vertical="center" wrapText="1"/>
    </xf>
    <xf numFmtId="177" fontId="0" fillId="34" borderId="12" xfId="0" applyNumberFormat="1" applyFont="1" applyFill="1" applyBorder="1" applyAlignment="1">
      <alignment horizontal="right" vertical="center" wrapText="1"/>
    </xf>
    <xf numFmtId="177" fontId="1" fillId="0" borderId="18" xfId="0" applyNumberFormat="1" applyFont="1" applyBorder="1" applyAlignment="1">
      <alignment horizontal="right" vertical="center" wrapText="1"/>
    </xf>
    <xf numFmtId="177" fontId="0" fillId="34" borderId="18" xfId="0" applyNumberFormat="1" applyFont="1" applyFill="1" applyBorder="1" applyAlignment="1">
      <alignment horizontal="right" vertical="center" wrapText="1"/>
    </xf>
    <xf numFmtId="177" fontId="0" fillId="0" borderId="18" xfId="0" applyNumberFormat="1" applyFont="1" applyBorder="1" applyAlignment="1">
      <alignment horizontal="right" vertical="center" wrapText="1"/>
    </xf>
    <xf numFmtId="177" fontId="0" fillId="0" borderId="21" xfId="0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16" fontId="0" fillId="34" borderId="12" xfId="0" applyNumberFormat="1" applyFont="1" applyFill="1" applyBorder="1" applyAlignment="1">
      <alignment horizontal="right" wrapText="1"/>
    </xf>
    <xf numFmtId="10" fontId="0" fillId="0" borderId="12" xfId="41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16" fontId="0" fillId="34" borderId="14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horizontal="right" vertical="center"/>
    </xf>
    <xf numFmtId="10" fontId="0" fillId="0" borderId="13" xfId="41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16" fontId="0" fillId="34" borderId="14" xfId="0" applyNumberFormat="1" applyFont="1" applyFill="1" applyBorder="1" applyAlignment="1">
      <alignment horizontal="right" vertical="center" wrapText="1"/>
    </xf>
    <xf numFmtId="0" fontId="0" fillId="34" borderId="21" xfId="0" applyFont="1" applyFill="1" applyBorder="1" applyAlignment="1">
      <alignment horizontal="right" vertical="center" wrapText="1"/>
    </xf>
    <xf numFmtId="10" fontId="0" fillId="0" borderId="16" xfId="41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/>
    </xf>
    <xf numFmtId="16" fontId="0" fillId="34" borderId="22" xfId="0" applyNumberFormat="1" applyFont="1" applyFill="1" applyBorder="1" applyAlignment="1">
      <alignment horizontal="right" wrapText="1"/>
    </xf>
    <xf numFmtId="0" fontId="0" fillId="0" borderId="18" xfId="0" applyFont="1" applyBorder="1" applyAlignment="1">
      <alignment wrapText="1"/>
    </xf>
    <xf numFmtId="16" fontId="0" fillId="34" borderId="12" xfId="0" applyNumberFormat="1" applyFont="1" applyFill="1" applyBorder="1" applyAlignment="1">
      <alignment wrapText="1"/>
    </xf>
    <xf numFmtId="0" fontId="0" fillId="0" borderId="16" xfId="0" applyFont="1" applyBorder="1" applyAlignment="1">
      <alignment horizontal="center"/>
    </xf>
    <xf numFmtId="16" fontId="0" fillId="34" borderId="23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16" fontId="0" fillId="34" borderId="22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16" fontId="0" fillId="34" borderId="15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right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7" fontId="0" fillId="34" borderId="21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Alignment="1">
      <alignment vertical="center"/>
    </xf>
    <xf numFmtId="177" fontId="2" fillId="0" borderId="0" xfId="0" applyNumberFormat="1" applyFont="1" applyAlignment="1">
      <alignment/>
    </xf>
    <xf numFmtId="0" fontId="0" fillId="0" borderId="17" xfId="0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0" fontId="11" fillId="34" borderId="18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34" borderId="18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16" fontId="0" fillId="34" borderId="15" xfId="0" applyNumberFormat="1" applyFont="1" applyFill="1" applyBorder="1" applyAlignment="1">
      <alignment horizontal="right" wrapText="1"/>
    </xf>
    <xf numFmtId="0" fontId="0" fillId="0" borderId="18" xfId="0" applyFont="1" applyBorder="1" applyAlignment="1">
      <alignment horizontal="right" vertical="center" wrapText="1"/>
    </xf>
    <xf numFmtId="10" fontId="0" fillId="0" borderId="12" xfId="41" applyNumberFormat="1" applyFont="1" applyBorder="1" applyAlignment="1">
      <alignment vertical="center" wrapText="1"/>
    </xf>
    <xf numFmtId="0" fontId="11" fillId="34" borderId="10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16" fontId="0" fillId="34" borderId="20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horizontal="right" vertical="center" wrapText="1"/>
    </xf>
    <xf numFmtId="16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177" fontId="0" fillId="0" borderId="18" xfId="0" applyNumberFormat="1" applyFont="1" applyBorder="1" applyAlignment="1">
      <alignment horizontal="right" vertical="center" wrapText="1"/>
    </xf>
    <xf numFmtId="177" fontId="0" fillId="34" borderId="18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177" fontId="0" fillId="0" borderId="18" xfId="0" applyNumberFormat="1" applyFont="1" applyFill="1" applyBorder="1" applyAlignment="1">
      <alignment horizontal="right" vertical="center" wrapText="1"/>
    </xf>
    <xf numFmtId="0" fontId="0" fillId="35" borderId="24" xfId="0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10" fontId="0" fillId="36" borderId="12" xfId="41" applyNumberFormat="1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10" fontId="0" fillId="0" borderId="13" xfId="41" applyNumberFormat="1" applyFont="1" applyBorder="1" applyAlignment="1">
      <alignment vertical="center" wrapText="1"/>
    </xf>
    <xf numFmtId="0" fontId="61" fillId="36" borderId="12" xfId="0" applyFont="1" applyFill="1" applyBorder="1" applyAlignment="1">
      <alignment horizontal="right" vertical="center" wrapText="1"/>
    </xf>
    <xf numFmtId="10" fontId="0" fillId="0" borderId="13" xfId="41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/>
    </xf>
    <xf numFmtId="0" fontId="0" fillId="34" borderId="13" xfId="0" applyFont="1" applyFill="1" applyBorder="1" applyAlignment="1">
      <alignment vertical="center" wrapText="1"/>
    </xf>
    <xf numFmtId="0" fontId="0" fillId="0" borderId="16" xfId="0" applyBorder="1" applyAlignment="1">
      <alignment horizontal="center"/>
    </xf>
    <xf numFmtId="16" fontId="2" fillId="34" borderId="23" xfId="0" applyNumberFormat="1" applyFont="1" applyFill="1" applyBorder="1" applyAlignment="1">
      <alignment horizontal="right" wrapText="1"/>
    </xf>
    <xf numFmtId="0" fontId="0" fillId="36" borderId="12" xfId="0" applyFont="1" applyFill="1" applyBorder="1" applyAlignment="1">
      <alignment horizontal="center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12" xfId="0" applyFill="1" applyBorder="1" applyAlignment="1">
      <alignment horizontal="right" vertical="center" wrapText="1"/>
    </xf>
    <xf numFmtId="10" fontId="0" fillId="36" borderId="12" xfId="41" applyNumberFormat="1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vertical="center" wrapText="1"/>
    </xf>
    <xf numFmtId="0" fontId="0" fillId="36" borderId="12" xfId="0" applyFill="1" applyBorder="1" applyAlignment="1">
      <alignment horizontal="center"/>
    </xf>
    <xf numFmtId="16" fontId="2" fillId="36" borderId="12" xfId="0" applyNumberFormat="1" applyFont="1" applyFill="1" applyBorder="1" applyAlignment="1">
      <alignment horizontal="right" wrapText="1"/>
    </xf>
    <xf numFmtId="16" fontId="2" fillId="36" borderId="12" xfId="0" applyNumberFormat="1" applyFont="1" applyFill="1" applyBorder="1" applyAlignment="1">
      <alignment horizontal="right" vertical="center" wrapText="1"/>
    </xf>
    <xf numFmtId="16" fontId="0" fillId="34" borderId="26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vertical="center" wrapText="1"/>
    </xf>
    <xf numFmtId="177" fontId="0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12" xfId="0" applyFont="1" applyFill="1" applyBorder="1" applyAlignment="1">
      <alignment horizontal="right" vertical="center" wrapText="1"/>
    </xf>
    <xf numFmtId="177" fontId="0" fillId="36" borderId="12" xfId="0" applyNumberFormat="1" applyFont="1" applyFill="1" applyBorder="1" applyAlignment="1">
      <alignment horizontal="right" vertical="center" wrapText="1"/>
    </xf>
    <xf numFmtId="10" fontId="0" fillId="36" borderId="12" xfId="41" applyNumberFormat="1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right"/>
    </xf>
    <xf numFmtId="0" fontId="0" fillId="36" borderId="12" xfId="0" applyFont="1" applyFill="1" applyBorder="1" applyAlignment="1">
      <alignment horizontal="right" vertical="center"/>
    </xf>
    <xf numFmtId="0" fontId="2" fillId="36" borderId="12" xfId="0" applyFont="1" applyFill="1" applyBorder="1" applyAlignment="1">
      <alignment horizontal="right" vertical="center"/>
    </xf>
    <xf numFmtId="0" fontId="61" fillId="36" borderId="12" xfId="34" applyFont="1" applyFill="1" applyBorder="1" applyAlignment="1">
      <alignment horizontal="right" vertical="center" wrapText="1"/>
      <protection/>
    </xf>
    <xf numFmtId="16" fontId="2" fillId="36" borderId="15" xfId="0" applyNumberFormat="1" applyFont="1" applyFill="1" applyBorder="1" applyAlignment="1">
      <alignment horizontal="right" wrapText="1"/>
    </xf>
    <xf numFmtId="0" fontId="2" fillId="36" borderId="27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0" fillId="0" borderId="12" xfId="0" applyFill="1" applyBorder="1" applyAlignment="1">
      <alignment horizontal="right" vertical="center" wrapText="1"/>
    </xf>
    <xf numFmtId="0" fontId="0" fillId="36" borderId="27" xfId="0" applyFill="1" applyBorder="1" applyAlignment="1">
      <alignment horizontal="right" vertical="center" wrapText="1"/>
    </xf>
    <xf numFmtId="0" fontId="0" fillId="35" borderId="29" xfId="0" applyFill="1" applyBorder="1" applyAlignment="1">
      <alignment horizontal="right" vertical="center" wrapText="1"/>
    </xf>
    <xf numFmtId="0" fontId="0" fillId="35" borderId="30" xfId="0" applyFill="1" applyBorder="1" applyAlignment="1">
      <alignment horizontal="right" vertical="center" wrapText="1"/>
    </xf>
    <xf numFmtId="0" fontId="61" fillId="0" borderId="12" xfId="0" applyFont="1" applyFill="1" applyBorder="1" applyAlignment="1">
      <alignment horizontal="right" vertical="center" wrapText="1"/>
    </xf>
    <xf numFmtId="10" fontId="0" fillId="0" borderId="12" xfId="41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61" fillId="0" borderId="13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35" borderId="31" xfId="0" applyFill="1" applyBorder="1" applyAlignment="1">
      <alignment horizontal="right" vertical="center" wrapText="1"/>
    </xf>
    <xf numFmtId="0" fontId="2" fillId="36" borderId="12" xfId="0" applyFont="1" applyFill="1" applyBorder="1" applyAlignment="1">
      <alignment vertical="center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0" fontId="0" fillId="0" borderId="13" xfId="0" applyBorder="1" applyAlignment="1">
      <alignment horizontal="center"/>
    </xf>
    <xf numFmtId="16" fontId="2" fillId="34" borderId="22" xfId="0" applyNumberFormat="1" applyFont="1" applyFill="1" applyBorder="1" applyAlignment="1">
      <alignment horizontal="right" wrapText="1"/>
    </xf>
    <xf numFmtId="0" fontId="61" fillId="36" borderId="13" xfId="0" applyFont="1" applyFill="1" applyBorder="1" applyAlignment="1">
      <alignment horizontal="right" vertical="center" wrapText="1"/>
    </xf>
    <xf numFmtId="10" fontId="0" fillId="36" borderId="13" xfId="41" applyNumberFormat="1" applyFont="1" applyFill="1" applyBorder="1" applyAlignment="1">
      <alignment horizontal="right" vertical="center" wrapText="1"/>
    </xf>
    <xf numFmtId="0" fontId="0" fillId="36" borderId="13" xfId="0" applyFont="1" applyFill="1" applyBorder="1" applyAlignment="1">
      <alignment vertical="center" wrapText="1"/>
    </xf>
    <xf numFmtId="0" fontId="2" fillId="36" borderId="13" xfId="0" applyFont="1" applyFill="1" applyBorder="1" applyAlignment="1">
      <alignment horizontal="right" vertical="center" wrapText="1"/>
    </xf>
    <xf numFmtId="16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right" vertical="center"/>
    </xf>
    <xf numFmtId="10" fontId="0" fillId="0" borderId="16" xfId="41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/>
    </xf>
    <xf numFmtId="177" fontId="0" fillId="0" borderId="12" xfId="0" applyNumberFormat="1" applyFont="1" applyFill="1" applyBorder="1" applyAlignment="1">
      <alignment horizontal="right" vertical="center" wrapText="1"/>
    </xf>
    <xf numFmtId="10" fontId="0" fillId="0" borderId="12" xfId="41" applyNumberFormat="1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16" fontId="0" fillId="34" borderId="23" xfId="0" applyNumberFormat="1" applyFont="1" applyFill="1" applyBorder="1" applyAlignment="1">
      <alignment horizontal="right" vertical="center" wrapText="1"/>
    </xf>
    <xf numFmtId="16" fontId="0" fillId="0" borderId="15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10" fontId="0" fillId="0" borderId="16" xfId="41" applyNumberFormat="1" applyFont="1" applyBorder="1" applyAlignment="1">
      <alignment vertical="center" wrapText="1"/>
    </xf>
    <xf numFmtId="16" fontId="0" fillId="0" borderId="12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76" fontId="4" fillId="33" borderId="10" xfId="3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32" xfId="0" applyFont="1" applyBorder="1" applyAlignment="1">
      <alignment horizontal="right" wrapText="1"/>
    </xf>
    <xf numFmtId="0" fontId="8" fillId="0" borderId="32" xfId="0" applyFont="1" applyBorder="1" applyAlignment="1">
      <alignment horizontal="right" wrapText="1"/>
    </xf>
    <xf numFmtId="0" fontId="8" fillId="0" borderId="33" xfId="0" applyFont="1" applyBorder="1" applyAlignment="1">
      <alignment horizontal="right" wrapText="1"/>
    </xf>
    <xf numFmtId="16" fontId="4" fillId="33" borderId="34" xfId="0" applyNumberFormat="1" applyFont="1" applyFill="1" applyBorder="1" applyAlignment="1">
      <alignment horizontal="center" vertical="center" wrapText="1"/>
    </xf>
    <xf numFmtId="16" fontId="4" fillId="33" borderId="35" xfId="0" applyNumberFormat="1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right" wrapText="1"/>
    </xf>
    <xf numFmtId="0" fontId="2" fillId="0" borderId="37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16" fontId="4" fillId="33" borderId="13" xfId="0" applyNumberFormat="1" applyFont="1" applyFill="1" applyBorder="1" applyAlignment="1">
      <alignment horizontal="center" vertical="center" wrapText="1"/>
    </xf>
    <xf numFmtId="16" fontId="4" fillId="33" borderId="17" xfId="0" applyNumberFormat="1" applyFont="1" applyFill="1" applyBorder="1" applyAlignment="1">
      <alignment horizontal="center" vertical="center" wrapText="1"/>
    </xf>
    <xf numFmtId="176" fontId="4" fillId="33" borderId="13" xfId="35" applyNumberFormat="1" applyFont="1" applyFill="1" applyBorder="1" applyAlignment="1">
      <alignment horizontal="center" vertical="center" wrapText="1"/>
      <protection/>
    </xf>
    <xf numFmtId="176" fontId="4" fillId="33" borderId="17" xfId="35" applyNumberFormat="1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right" wrapText="1"/>
    </xf>
    <xf numFmtId="0" fontId="2" fillId="0" borderId="39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76" fontId="4" fillId="33" borderId="12" xfId="35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61" fillId="0" borderId="43" xfId="0" applyFont="1" applyBorder="1" applyAlignment="1">
      <alignment horizontal="right" vertical="center" wrapText="1"/>
    </xf>
    <xf numFmtId="0" fontId="61" fillId="35" borderId="43" xfId="0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right" wrapText="1"/>
    </xf>
    <xf numFmtId="177" fontId="0" fillId="0" borderId="21" xfId="0" applyNumberFormat="1" applyFont="1" applyBorder="1" applyAlignment="1">
      <alignment horizontal="right" wrapText="1"/>
    </xf>
    <xf numFmtId="0" fontId="0" fillId="34" borderId="16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/>
    </xf>
    <xf numFmtId="0" fontId="0" fillId="0" borderId="16" xfId="0" applyFont="1" applyBorder="1" applyAlignment="1">
      <alignment/>
    </xf>
    <xf numFmtId="16" fontId="0" fillId="0" borderId="26" xfId="0" applyNumberFormat="1" applyFont="1" applyFill="1" applyBorder="1" applyAlignment="1">
      <alignment horizontal="right" wrapText="1"/>
    </xf>
    <xf numFmtId="10" fontId="0" fillId="0" borderId="12" xfId="41" applyNumberFormat="1" applyFont="1" applyFill="1" applyBorder="1" applyAlignment="1">
      <alignment vertical="center" wrapText="1"/>
    </xf>
    <xf numFmtId="0" fontId="61" fillId="35" borderId="44" xfId="0" applyFont="1" applyFill="1" applyBorder="1" applyAlignment="1">
      <alignment horizontal="right" vertical="center" wrapText="1"/>
    </xf>
    <xf numFmtId="10" fontId="0" fillId="0" borderId="13" xfId="41" applyNumberFormat="1" applyFont="1" applyFill="1" applyBorder="1" applyAlignment="1">
      <alignment vertical="center" wrapText="1"/>
    </xf>
    <xf numFmtId="177" fontId="0" fillId="0" borderId="21" xfId="0" applyNumberFormat="1" applyFont="1" applyBorder="1" applyAlignment="1">
      <alignment horizontal="righ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石門水庫蓄水量資料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年南化水庫水文圖表</a:t>
            </a:r>
          </a:p>
        </c:rich>
      </c:tx>
      <c:layout>
        <c:manualLayout>
          <c:xMode val="factor"/>
          <c:yMode val="factor"/>
          <c:x val="0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0905"/>
          <c:w val="0.9315"/>
          <c:h val="0.851"/>
        </c:manualLayout>
      </c:layout>
      <c:lineChart>
        <c:grouping val="standard"/>
        <c:varyColors val="0"/>
        <c:ser>
          <c:idx val="7"/>
          <c:order val="1"/>
          <c:tx>
            <c:strRef>
              <c:f>'南化-水文數據'!$L$4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'南化-水文數據'!$B$5:$B$369</c:f>
              <c:strCache>
                <c:ptCount val="359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38140</c:v>
                </c:pt>
                <c:pt idx="148">
                  <c:v>38141</c:v>
                </c:pt>
                <c:pt idx="149">
                  <c:v>38142</c:v>
                </c:pt>
                <c:pt idx="150">
                  <c:v>38143</c:v>
                </c:pt>
                <c:pt idx="151">
                  <c:v>38144</c:v>
                </c:pt>
                <c:pt idx="152">
                  <c:v>38145</c:v>
                </c:pt>
                <c:pt idx="153">
                  <c:v>38146</c:v>
                </c:pt>
                <c:pt idx="154">
                  <c:v>38147</c:v>
                </c:pt>
                <c:pt idx="155">
                  <c:v>38148</c:v>
                </c:pt>
                <c:pt idx="156">
                  <c:v>38149</c:v>
                </c:pt>
                <c:pt idx="157">
                  <c:v>38150</c:v>
                </c:pt>
                <c:pt idx="158">
                  <c:v>38151</c:v>
                </c:pt>
                <c:pt idx="159">
                  <c:v>38152</c:v>
                </c:pt>
                <c:pt idx="160">
                  <c:v>38153</c:v>
                </c:pt>
                <c:pt idx="161">
                  <c:v>38154</c:v>
                </c:pt>
                <c:pt idx="162">
                  <c:v>38155</c:v>
                </c:pt>
                <c:pt idx="163">
                  <c:v>38156</c:v>
                </c:pt>
                <c:pt idx="164">
                  <c:v>38157</c:v>
                </c:pt>
                <c:pt idx="165">
                  <c:v>38158</c:v>
                </c:pt>
                <c:pt idx="166">
                  <c:v>38159</c:v>
                </c:pt>
                <c:pt idx="167">
                  <c:v>38160</c:v>
                </c:pt>
                <c:pt idx="168">
                  <c:v>38161</c:v>
                </c:pt>
                <c:pt idx="169">
                  <c:v>38162</c:v>
                </c:pt>
                <c:pt idx="170">
                  <c:v>38163</c:v>
                </c:pt>
                <c:pt idx="171">
                  <c:v>38164</c:v>
                </c:pt>
                <c:pt idx="172">
                  <c:v>38165</c:v>
                </c:pt>
                <c:pt idx="173">
                  <c:v>38166</c:v>
                </c:pt>
                <c:pt idx="174">
                  <c:v>38167</c:v>
                </c:pt>
                <c:pt idx="175">
                  <c:v>38168</c:v>
                </c:pt>
                <c:pt idx="176">
                  <c:v>38169</c:v>
                </c:pt>
                <c:pt idx="177">
                  <c:v>38170</c:v>
                </c:pt>
                <c:pt idx="178">
                  <c:v>38171</c:v>
                </c:pt>
                <c:pt idx="179">
                  <c:v>38172</c:v>
                </c:pt>
                <c:pt idx="180">
                  <c:v>38173</c:v>
                </c:pt>
                <c:pt idx="181">
                  <c:v>38174</c:v>
                </c:pt>
                <c:pt idx="182">
                  <c:v>38175</c:v>
                </c:pt>
                <c:pt idx="183">
                  <c:v>38176</c:v>
                </c:pt>
                <c:pt idx="184">
                  <c:v>38177</c:v>
                </c:pt>
                <c:pt idx="185">
                  <c:v>38178</c:v>
                </c:pt>
                <c:pt idx="186">
                  <c:v>38179</c:v>
                </c:pt>
                <c:pt idx="187">
                  <c:v>38180</c:v>
                </c:pt>
                <c:pt idx="188">
                  <c:v>38181</c:v>
                </c:pt>
                <c:pt idx="189">
                  <c:v>38182</c:v>
                </c:pt>
                <c:pt idx="190">
                  <c:v>38183</c:v>
                </c:pt>
                <c:pt idx="191">
                  <c:v>38184</c:v>
                </c:pt>
                <c:pt idx="192">
                  <c:v>38185</c:v>
                </c:pt>
                <c:pt idx="193">
                  <c:v>38186</c:v>
                </c:pt>
                <c:pt idx="194">
                  <c:v>38187</c:v>
                </c:pt>
                <c:pt idx="195">
                  <c:v>38188</c:v>
                </c:pt>
                <c:pt idx="196">
                  <c:v>38189</c:v>
                </c:pt>
                <c:pt idx="197">
                  <c:v>38190</c:v>
                </c:pt>
                <c:pt idx="198">
                  <c:v>38191</c:v>
                </c:pt>
                <c:pt idx="199">
                  <c:v>38192</c:v>
                </c:pt>
                <c:pt idx="200">
                  <c:v>38193</c:v>
                </c:pt>
                <c:pt idx="201">
                  <c:v>38194</c:v>
                </c:pt>
                <c:pt idx="202">
                  <c:v>38195</c:v>
                </c:pt>
                <c:pt idx="203">
                  <c:v>38196</c:v>
                </c:pt>
                <c:pt idx="204">
                  <c:v>38197</c:v>
                </c:pt>
                <c:pt idx="205">
                  <c:v>38198</c:v>
                </c:pt>
                <c:pt idx="206">
                  <c:v>38199</c:v>
                </c:pt>
                <c:pt idx="207">
                  <c:v>38200</c:v>
                </c:pt>
                <c:pt idx="208">
                  <c:v>38201</c:v>
                </c:pt>
                <c:pt idx="209">
                  <c:v>38202</c:v>
                </c:pt>
                <c:pt idx="210">
                  <c:v>38203</c:v>
                </c:pt>
                <c:pt idx="211">
                  <c:v>38204</c:v>
                </c:pt>
                <c:pt idx="212">
                  <c:v>38205</c:v>
                </c:pt>
                <c:pt idx="213">
                  <c:v>38206</c:v>
                </c:pt>
                <c:pt idx="214">
                  <c:v>38207</c:v>
                </c:pt>
                <c:pt idx="215">
                  <c:v>38208</c:v>
                </c:pt>
                <c:pt idx="216">
                  <c:v>38209</c:v>
                </c:pt>
                <c:pt idx="217">
                  <c:v>38210</c:v>
                </c:pt>
                <c:pt idx="218">
                  <c:v>38211</c:v>
                </c:pt>
                <c:pt idx="219">
                  <c:v>38212</c:v>
                </c:pt>
                <c:pt idx="220">
                  <c:v>38213</c:v>
                </c:pt>
                <c:pt idx="221">
                  <c:v>38214</c:v>
                </c:pt>
                <c:pt idx="222">
                  <c:v>38215</c:v>
                </c:pt>
                <c:pt idx="223">
                  <c:v>38216</c:v>
                </c:pt>
                <c:pt idx="224">
                  <c:v>38217</c:v>
                </c:pt>
                <c:pt idx="225">
                  <c:v>38218</c:v>
                </c:pt>
                <c:pt idx="226">
                  <c:v>38219</c:v>
                </c:pt>
                <c:pt idx="227">
                  <c:v>38220</c:v>
                </c:pt>
                <c:pt idx="228">
                  <c:v>38221</c:v>
                </c:pt>
                <c:pt idx="229">
                  <c:v>38222</c:v>
                </c:pt>
                <c:pt idx="230">
                  <c:v>38223</c:v>
                </c:pt>
                <c:pt idx="231">
                  <c:v>38224</c:v>
                </c:pt>
                <c:pt idx="232">
                  <c:v>38225</c:v>
                </c:pt>
                <c:pt idx="233">
                  <c:v>38226</c:v>
                </c:pt>
                <c:pt idx="234">
                  <c:v>38227</c:v>
                </c:pt>
                <c:pt idx="235">
                  <c:v>38228</c:v>
                </c:pt>
                <c:pt idx="236">
                  <c:v>38229</c:v>
                </c:pt>
                <c:pt idx="237">
                  <c:v>38230</c:v>
                </c:pt>
                <c:pt idx="238">
                  <c:v>38231</c:v>
                </c:pt>
                <c:pt idx="239">
                  <c:v>38232</c:v>
                </c:pt>
                <c:pt idx="240">
                  <c:v>38233</c:v>
                </c:pt>
                <c:pt idx="241">
                  <c:v>38234</c:v>
                </c:pt>
                <c:pt idx="242">
                  <c:v>38235</c:v>
                </c:pt>
                <c:pt idx="243">
                  <c:v>38236</c:v>
                </c:pt>
                <c:pt idx="244">
                  <c:v>38237</c:v>
                </c:pt>
                <c:pt idx="245">
                  <c:v>38238</c:v>
                </c:pt>
                <c:pt idx="246">
                  <c:v>38239</c:v>
                </c:pt>
                <c:pt idx="247">
                  <c:v>38240</c:v>
                </c:pt>
                <c:pt idx="248">
                  <c:v>38241</c:v>
                </c:pt>
                <c:pt idx="249">
                  <c:v>38242</c:v>
                </c:pt>
                <c:pt idx="250">
                  <c:v>38243</c:v>
                </c:pt>
                <c:pt idx="251">
                  <c:v>38244</c:v>
                </c:pt>
                <c:pt idx="252">
                  <c:v>38245</c:v>
                </c:pt>
                <c:pt idx="253">
                  <c:v>38246</c:v>
                </c:pt>
                <c:pt idx="254">
                  <c:v>38247</c:v>
                </c:pt>
                <c:pt idx="255">
                  <c:v>38248</c:v>
                </c:pt>
                <c:pt idx="256">
                  <c:v>38249</c:v>
                </c:pt>
                <c:pt idx="257">
                  <c:v>38250</c:v>
                </c:pt>
                <c:pt idx="258">
                  <c:v>38251</c:v>
                </c:pt>
                <c:pt idx="259">
                  <c:v>38252</c:v>
                </c:pt>
                <c:pt idx="260">
                  <c:v>38253</c:v>
                </c:pt>
                <c:pt idx="261">
                  <c:v>38254</c:v>
                </c:pt>
                <c:pt idx="262">
                  <c:v>38255</c:v>
                </c:pt>
                <c:pt idx="263">
                  <c:v>38256</c:v>
                </c:pt>
                <c:pt idx="264">
                  <c:v>38257</c:v>
                </c:pt>
                <c:pt idx="265">
                  <c:v>38258</c:v>
                </c:pt>
                <c:pt idx="266">
                  <c:v>38259</c:v>
                </c:pt>
                <c:pt idx="267">
                  <c:v>38260</c:v>
                </c:pt>
                <c:pt idx="268">
                  <c:v>38261</c:v>
                </c:pt>
                <c:pt idx="269">
                  <c:v>38262</c:v>
                </c:pt>
                <c:pt idx="270">
                  <c:v>38263</c:v>
                </c:pt>
                <c:pt idx="271">
                  <c:v>38264</c:v>
                </c:pt>
                <c:pt idx="272">
                  <c:v>38265</c:v>
                </c:pt>
                <c:pt idx="273">
                  <c:v>38266</c:v>
                </c:pt>
                <c:pt idx="274">
                  <c:v>38267</c:v>
                </c:pt>
                <c:pt idx="275">
                  <c:v>38268</c:v>
                </c:pt>
                <c:pt idx="276">
                  <c:v>38269</c:v>
                </c:pt>
                <c:pt idx="277">
                  <c:v>38270</c:v>
                </c:pt>
                <c:pt idx="278">
                  <c:v>38271</c:v>
                </c:pt>
                <c:pt idx="279">
                  <c:v>38272</c:v>
                </c:pt>
                <c:pt idx="280">
                  <c:v>38273</c:v>
                </c:pt>
                <c:pt idx="281">
                  <c:v>38274</c:v>
                </c:pt>
                <c:pt idx="282">
                  <c:v>38275</c:v>
                </c:pt>
                <c:pt idx="283">
                  <c:v>38276</c:v>
                </c:pt>
                <c:pt idx="284">
                  <c:v>38277</c:v>
                </c:pt>
                <c:pt idx="285">
                  <c:v>38278</c:v>
                </c:pt>
                <c:pt idx="286">
                  <c:v>38279</c:v>
                </c:pt>
                <c:pt idx="287">
                  <c:v>38280</c:v>
                </c:pt>
                <c:pt idx="288">
                  <c:v>38281</c:v>
                </c:pt>
                <c:pt idx="289">
                  <c:v>38282</c:v>
                </c:pt>
                <c:pt idx="290">
                  <c:v>38283</c:v>
                </c:pt>
                <c:pt idx="291">
                  <c:v>38284</c:v>
                </c:pt>
                <c:pt idx="292">
                  <c:v>38285</c:v>
                </c:pt>
                <c:pt idx="293">
                  <c:v>38286</c:v>
                </c:pt>
                <c:pt idx="294">
                  <c:v>38287</c:v>
                </c:pt>
                <c:pt idx="295">
                  <c:v>38288</c:v>
                </c:pt>
                <c:pt idx="296">
                  <c:v>38289</c:v>
                </c:pt>
                <c:pt idx="297">
                  <c:v>38290</c:v>
                </c:pt>
                <c:pt idx="298">
                  <c:v>38291</c:v>
                </c:pt>
                <c:pt idx="299">
                  <c:v>38292</c:v>
                </c:pt>
                <c:pt idx="300">
                  <c:v>38293</c:v>
                </c:pt>
                <c:pt idx="301">
                  <c:v>38294</c:v>
                </c:pt>
                <c:pt idx="302">
                  <c:v>38295</c:v>
                </c:pt>
                <c:pt idx="303">
                  <c:v>38296</c:v>
                </c:pt>
                <c:pt idx="304">
                  <c:v>38297</c:v>
                </c:pt>
                <c:pt idx="305">
                  <c:v>38298</c:v>
                </c:pt>
                <c:pt idx="306">
                  <c:v>38299</c:v>
                </c:pt>
                <c:pt idx="307">
                  <c:v>38300</c:v>
                </c:pt>
                <c:pt idx="308">
                  <c:v>38301</c:v>
                </c:pt>
                <c:pt idx="309">
                  <c:v>38302</c:v>
                </c:pt>
                <c:pt idx="310">
                  <c:v>38303</c:v>
                </c:pt>
                <c:pt idx="311">
                  <c:v>38304</c:v>
                </c:pt>
                <c:pt idx="312">
                  <c:v>38305</c:v>
                </c:pt>
                <c:pt idx="313">
                  <c:v>38306</c:v>
                </c:pt>
                <c:pt idx="314">
                  <c:v>38307</c:v>
                </c:pt>
                <c:pt idx="315">
                  <c:v>38308</c:v>
                </c:pt>
                <c:pt idx="316">
                  <c:v>38309</c:v>
                </c:pt>
                <c:pt idx="317">
                  <c:v>38310</c:v>
                </c:pt>
                <c:pt idx="318">
                  <c:v>38311</c:v>
                </c:pt>
                <c:pt idx="319">
                  <c:v>38312</c:v>
                </c:pt>
                <c:pt idx="320">
                  <c:v>38313</c:v>
                </c:pt>
                <c:pt idx="321">
                  <c:v>38314</c:v>
                </c:pt>
                <c:pt idx="322">
                  <c:v>38315</c:v>
                </c:pt>
                <c:pt idx="323">
                  <c:v>38316</c:v>
                </c:pt>
                <c:pt idx="324">
                  <c:v>38317</c:v>
                </c:pt>
                <c:pt idx="325">
                  <c:v>38318</c:v>
                </c:pt>
                <c:pt idx="326">
                  <c:v>38319</c:v>
                </c:pt>
                <c:pt idx="327">
                  <c:v>38320</c:v>
                </c:pt>
                <c:pt idx="328">
                  <c:v>38321</c:v>
                </c:pt>
                <c:pt idx="329">
                  <c:v>38322</c:v>
                </c:pt>
                <c:pt idx="330">
                  <c:v>38323</c:v>
                </c:pt>
                <c:pt idx="331">
                  <c:v>38324</c:v>
                </c:pt>
                <c:pt idx="332">
                  <c:v>38325</c:v>
                </c:pt>
                <c:pt idx="333">
                  <c:v>38326</c:v>
                </c:pt>
                <c:pt idx="334">
                  <c:v>38327</c:v>
                </c:pt>
                <c:pt idx="335">
                  <c:v>38328</c:v>
                </c:pt>
                <c:pt idx="336">
                  <c:v>38329</c:v>
                </c:pt>
                <c:pt idx="337">
                  <c:v>38330</c:v>
                </c:pt>
                <c:pt idx="338">
                  <c:v>38331</c:v>
                </c:pt>
                <c:pt idx="339">
                  <c:v>38332</c:v>
                </c:pt>
                <c:pt idx="340">
                  <c:v>38333</c:v>
                </c:pt>
                <c:pt idx="341">
                  <c:v>38334</c:v>
                </c:pt>
                <c:pt idx="342">
                  <c:v>38335</c:v>
                </c:pt>
                <c:pt idx="343">
                  <c:v>38336</c:v>
                </c:pt>
                <c:pt idx="344">
                  <c:v>38337</c:v>
                </c:pt>
                <c:pt idx="345">
                  <c:v>38338</c:v>
                </c:pt>
                <c:pt idx="346">
                  <c:v>38339</c:v>
                </c:pt>
                <c:pt idx="347">
                  <c:v>38340</c:v>
                </c:pt>
                <c:pt idx="348">
                  <c:v>38341</c:v>
                </c:pt>
                <c:pt idx="349">
                  <c:v>38342</c:v>
                </c:pt>
                <c:pt idx="350">
                  <c:v>38343</c:v>
                </c:pt>
                <c:pt idx="351">
                  <c:v>38344</c:v>
                </c:pt>
                <c:pt idx="352">
                  <c:v>38345</c:v>
                </c:pt>
                <c:pt idx="353">
                  <c:v>38346</c:v>
                </c:pt>
                <c:pt idx="354">
                  <c:v>38347</c:v>
                </c:pt>
                <c:pt idx="355">
                  <c:v>38348</c:v>
                </c:pt>
                <c:pt idx="356">
                  <c:v>38349</c:v>
                </c:pt>
                <c:pt idx="357">
                  <c:v>38350</c:v>
                </c:pt>
                <c:pt idx="358">
                  <c:v>38351</c:v>
                </c:pt>
              </c:strCache>
            </c:strRef>
          </c:cat>
          <c:val>
            <c:numRef>
              <c:f>'南化-水文數據'!$L$5:$L$369</c:f>
              <c:numCache>
                <c:ptCount val="359"/>
                <c:pt idx="0">
                  <c:v>47</c:v>
                </c:pt>
                <c:pt idx="1">
                  <c:v>42.7</c:v>
                </c:pt>
                <c:pt idx="2">
                  <c:v>41.6</c:v>
                </c:pt>
                <c:pt idx="3">
                  <c:v>41.5</c:v>
                </c:pt>
                <c:pt idx="4">
                  <c:v>42.7</c:v>
                </c:pt>
                <c:pt idx="5">
                  <c:v>45.6</c:v>
                </c:pt>
                <c:pt idx="6">
                  <c:v>45.6</c:v>
                </c:pt>
                <c:pt idx="7">
                  <c:v>42.3</c:v>
                </c:pt>
                <c:pt idx="8">
                  <c:v>45.6</c:v>
                </c:pt>
                <c:pt idx="9">
                  <c:v>45.6</c:v>
                </c:pt>
                <c:pt idx="10">
                  <c:v>49.7</c:v>
                </c:pt>
                <c:pt idx="11">
                  <c:v>48.8</c:v>
                </c:pt>
                <c:pt idx="12">
                  <c:v>46.4</c:v>
                </c:pt>
                <c:pt idx="13">
                  <c:v>43</c:v>
                </c:pt>
                <c:pt idx="14">
                  <c:v>42.8</c:v>
                </c:pt>
                <c:pt idx="15">
                  <c:v>48.2</c:v>
                </c:pt>
                <c:pt idx="16">
                  <c:v>44.2</c:v>
                </c:pt>
                <c:pt idx="17">
                  <c:v>64.2</c:v>
                </c:pt>
                <c:pt idx="18">
                  <c:v>49.5</c:v>
                </c:pt>
                <c:pt idx="19">
                  <c:v>44.2</c:v>
                </c:pt>
                <c:pt idx="20">
                  <c:v>43.1</c:v>
                </c:pt>
                <c:pt idx="21">
                  <c:v>43.1</c:v>
                </c:pt>
                <c:pt idx="22">
                  <c:v>44.4</c:v>
                </c:pt>
                <c:pt idx="23">
                  <c:v>44.2</c:v>
                </c:pt>
                <c:pt idx="24">
                  <c:v>43</c:v>
                </c:pt>
                <c:pt idx="25">
                  <c:v>44.1</c:v>
                </c:pt>
                <c:pt idx="26">
                  <c:v>43.2</c:v>
                </c:pt>
                <c:pt idx="27">
                  <c:v>40.1</c:v>
                </c:pt>
                <c:pt idx="28">
                  <c:v>44.4</c:v>
                </c:pt>
                <c:pt idx="29">
                  <c:v>41.4</c:v>
                </c:pt>
                <c:pt idx="30">
                  <c:v>42.9</c:v>
                </c:pt>
                <c:pt idx="31">
                  <c:v>38.5</c:v>
                </c:pt>
                <c:pt idx="32">
                  <c:v>38.5</c:v>
                </c:pt>
                <c:pt idx="33">
                  <c:v>49.6</c:v>
                </c:pt>
                <c:pt idx="34">
                  <c:v>53.9</c:v>
                </c:pt>
                <c:pt idx="35">
                  <c:v>45.8</c:v>
                </c:pt>
                <c:pt idx="36">
                  <c:v>45.9</c:v>
                </c:pt>
                <c:pt idx="37">
                  <c:v>49.6</c:v>
                </c:pt>
                <c:pt idx="38">
                  <c:v>45.2</c:v>
                </c:pt>
                <c:pt idx="39">
                  <c:v>40.3</c:v>
                </c:pt>
                <c:pt idx="40">
                  <c:v>44</c:v>
                </c:pt>
                <c:pt idx="41">
                  <c:v>43</c:v>
                </c:pt>
                <c:pt idx="42">
                  <c:v>58.5</c:v>
                </c:pt>
                <c:pt idx="43">
                  <c:v>46.7</c:v>
                </c:pt>
                <c:pt idx="44">
                  <c:v>46.7</c:v>
                </c:pt>
                <c:pt idx="45">
                  <c:v>50.2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'南化-水文數據'!$G$3:$G$4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'南化-水文數據'!$G$5:$G$369</c:f>
              <c:numCache>
                <c:ptCount val="359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1.5</c:v>
                </c:pt>
                <c:pt idx="5">
                  <c:v>0.3</c:v>
                </c:pt>
                <c:pt idx="6">
                  <c:v>0.3</c:v>
                </c:pt>
                <c:pt idx="7">
                  <c:v>1.1</c:v>
                </c:pt>
                <c:pt idx="8">
                  <c:v>0.3</c:v>
                </c:pt>
                <c:pt idx="9">
                  <c:v>0</c:v>
                </c:pt>
                <c:pt idx="10">
                  <c:v>0.3</c:v>
                </c:pt>
                <c:pt idx="11">
                  <c:v>0.3</c:v>
                </c:pt>
                <c:pt idx="12">
                  <c:v>2.5</c:v>
                </c:pt>
                <c:pt idx="13">
                  <c:v>3</c:v>
                </c:pt>
                <c:pt idx="14">
                  <c:v>2.9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5.5</c:v>
                </c:pt>
                <c:pt idx="23">
                  <c:v>1.4</c:v>
                </c:pt>
                <c:pt idx="24">
                  <c:v>0.3</c:v>
                </c:pt>
                <c:pt idx="25">
                  <c:v>1.3</c:v>
                </c:pt>
                <c:pt idx="26">
                  <c:v>0.4</c:v>
                </c:pt>
                <c:pt idx="27">
                  <c:v>1.2</c:v>
                </c:pt>
                <c:pt idx="28">
                  <c:v>1.6</c:v>
                </c:pt>
                <c:pt idx="29">
                  <c:v>3.2</c:v>
                </c:pt>
                <c:pt idx="30">
                  <c:v>1.1</c:v>
                </c:pt>
                <c:pt idx="31">
                  <c:v>0.6</c:v>
                </c:pt>
                <c:pt idx="32">
                  <c:v>0.3</c:v>
                </c:pt>
                <c:pt idx="33">
                  <c:v>0.8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3.1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</c:numCache>
            </c:numRef>
          </c:val>
          <c:smooth val="0"/>
        </c:ser>
        <c:marker val="1"/>
        <c:axId val="18706282"/>
        <c:axId val="34138811"/>
      </c:lineChart>
      <c:lineChart>
        <c:grouping val="standard"/>
        <c:varyColors val="0"/>
        <c:ser>
          <c:idx val="2"/>
          <c:order val="0"/>
          <c:tx>
            <c:strRef>
              <c:f>'南化-水文數據'!$F$4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cat>
            <c:strRef>
              <c:f>'南化-水文數據'!$B$5:$B$369</c:f>
              <c:strCache>
                <c:ptCount val="359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38140</c:v>
                </c:pt>
                <c:pt idx="148">
                  <c:v>38141</c:v>
                </c:pt>
                <c:pt idx="149">
                  <c:v>38142</c:v>
                </c:pt>
                <c:pt idx="150">
                  <c:v>38143</c:v>
                </c:pt>
                <c:pt idx="151">
                  <c:v>38144</c:v>
                </c:pt>
                <c:pt idx="152">
                  <c:v>38145</c:v>
                </c:pt>
                <c:pt idx="153">
                  <c:v>38146</c:v>
                </c:pt>
                <c:pt idx="154">
                  <c:v>38147</c:v>
                </c:pt>
                <c:pt idx="155">
                  <c:v>38148</c:v>
                </c:pt>
                <c:pt idx="156">
                  <c:v>38149</c:v>
                </c:pt>
                <c:pt idx="157">
                  <c:v>38150</c:v>
                </c:pt>
                <c:pt idx="158">
                  <c:v>38151</c:v>
                </c:pt>
                <c:pt idx="159">
                  <c:v>38152</c:v>
                </c:pt>
                <c:pt idx="160">
                  <c:v>38153</c:v>
                </c:pt>
                <c:pt idx="161">
                  <c:v>38154</c:v>
                </c:pt>
                <c:pt idx="162">
                  <c:v>38155</c:v>
                </c:pt>
                <c:pt idx="163">
                  <c:v>38156</c:v>
                </c:pt>
                <c:pt idx="164">
                  <c:v>38157</c:v>
                </c:pt>
                <c:pt idx="165">
                  <c:v>38158</c:v>
                </c:pt>
                <c:pt idx="166">
                  <c:v>38159</c:v>
                </c:pt>
                <c:pt idx="167">
                  <c:v>38160</c:v>
                </c:pt>
                <c:pt idx="168">
                  <c:v>38161</c:v>
                </c:pt>
                <c:pt idx="169">
                  <c:v>38162</c:v>
                </c:pt>
                <c:pt idx="170">
                  <c:v>38163</c:v>
                </c:pt>
                <c:pt idx="171">
                  <c:v>38164</c:v>
                </c:pt>
                <c:pt idx="172">
                  <c:v>38165</c:v>
                </c:pt>
                <c:pt idx="173">
                  <c:v>38166</c:v>
                </c:pt>
                <c:pt idx="174">
                  <c:v>38167</c:v>
                </c:pt>
                <c:pt idx="175">
                  <c:v>38168</c:v>
                </c:pt>
                <c:pt idx="176">
                  <c:v>38169</c:v>
                </c:pt>
                <c:pt idx="177">
                  <c:v>38170</c:v>
                </c:pt>
                <c:pt idx="178">
                  <c:v>38171</c:v>
                </c:pt>
                <c:pt idx="179">
                  <c:v>38172</c:v>
                </c:pt>
                <c:pt idx="180">
                  <c:v>38173</c:v>
                </c:pt>
                <c:pt idx="181">
                  <c:v>38174</c:v>
                </c:pt>
                <c:pt idx="182">
                  <c:v>38175</c:v>
                </c:pt>
                <c:pt idx="183">
                  <c:v>38176</c:v>
                </c:pt>
                <c:pt idx="184">
                  <c:v>38177</c:v>
                </c:pt>
                <c:pt idx="185">
                  <c:v>38178</c:v>
                </c:pt>
                <c:pt idx="186">
                  <c:v>38179</c:v>
                </c:pt>
                <c:pt idx="187">
                  <c:v>38180</c:v>
                </c:pt>
                <c:pt idx="188">
                  <c:v>38181</c:v>
                </c:pt>
                <c:pt idx="189">
                  <c:v>38182</c:v>
                </c:pt>
                <c:pt idx="190">
                  <c:v>38183</c:v>
                </c:pt>
                <c:pt idx="191">
                  <c:v>38184</c:v>
                </c:pt>
                <c:pt idx="192">
                  <c:v>38185</c:v>
                </c:pt>
                <c:pt idx="193">
                  <c:v>38186</c:v>
                </c:pt>
                <c:pt idx="194">
                  <c:v>38187</c:v>
                </c:pt>
                <c:pt idx="195">
                  <c:v>38188</c:v>
                </c:pt>
                <c:pt idx="196">
                  <c:v>38189</c:v>
                </c:pt>
                <c:pt idx="197">
                  <c:v>38190</c:v>
                </c:pt>
                <c:pt idx="198">
                  <c:v>38191</c:v>
                </c:pt>
                <c:pt idx="199">
                  <c:v>38192</c:v>
                </c:pt>
                <c:pt idx="200">
                  <c:v>38193</c:v>
                </c:pt>
                <c:pt idx="201">
                  <c:v>38194</c:v>
                </c:pt>
                <c:pt idx="202">
                  <c:v>38195</c:v>
                </c:pt>
                <c:pt idx="203">
                  <c:v>38196</c:v>
                </c:pt>
                <c:pt idx="204">
                  <c:v>38197</c:v>
                </c:pt>
                <c:pt idx="205">
                  <c:v>38198</c:v>
                </c:pt>
                <c:pt idx="206">
                  <c:v>38199</c:v>
                </c:pt>
                <c:pt idx="207">
                  <c:v>38200</c:v>
                </c:pt>
                <c:pt idx="208">
                  <c:v>38201</c:v>
                </c:pt>
                <c:pt idx="209">
                  <c:v>38202</c:v>
                </c:pt>
                <c:pt idx="210">
                  <c:v>38203</c:v>
                </c:pt>
                <c:pt idx="211">
                  <c:v>38204</c:v>
                </c:pt>
                <c:pt idx="212">
                  <c:v>38205</c:v>
                </c:pt>
                <c:pt idx="213">
                  <c:v>38206</c:v>
                </c:pt>
                <c:pt idx="214">
                  <c:v>38207</c:v>
                </c:pt>
                <c:pt idx="215">
                  <c:v>38208</c:v>
                </c:pt>
                <c:pt idx="216">
                  <c:v>38209</c:v>
                </c:pt>
                <c:pt idx="217">
                  <c:v>38210</c:v>
                </c:pt>
                <c:pt idx="218">
                  <c:v>38211</c:v>
                </c:pt>
                <c:pt idx="219">
                  <c:v>38212</c:v>
                </c:pt>
                <c:pt idx="220">
                  <c:v>38213</c:v>
                </c:pt>
                <c:pt idx="221">
                  <c:v>38214</c:v>
                </c:pt>
                <c:pt idx="222">
                  <c:v>38215</c:v>
                </c:pt>
                <c:pt idx="223">
                  <c:v>38216</c:v>
                </c:pt>
                <c:pt idx="224">
                  <c:v>38217</c:v>
                </c:pt>
                <c:pt idx="225">
                  <c:v>38218</c:v>
                </c:pt>
                <c:pt idx="226">
                  <c:v>38219</c:v>
                </c:pt>
                <c:pt idx="227">
                  <c:v>38220</c:v>
                </c:pt>
                <c:pt idx="228">
                  <c:v>38221</c:v>
                </c:pt>
                <c:pt idx="229">
                  <c:v>38222</c:v>
                </c:pt>
                <c:pt idx="230">
                  <c:v>38223</c:v>
                </c:pt>
                <c:pt idx="231">
                  <c:v>38224</c:v>
                </c:pt>
                <c:pt idx="232">
                  <c:v>38225</c:v>
                </c:pt>
                <c:pt idx="233">
                  <c:v>38226</c:v>
                </c:pt>
                <c:pt idx="234">
                  <c:v>38227</c:v>
                </c:pt>
                <c:pt idx="235">
                  <c:v>38228</c:v>
                </c:pt>
                <c:pt idx="236">
                  <c:v>38229</c:v>
                </c:pt>
                <c:pt idx="237">
                  <c:v>38230</c:v>
                </c:pt>
                <c:pt idx="238">
                  <c:v>38231</c:v>
                </c:pt>
                <c:pt idx="239">
                  <c:v>38232</c:v>
                </c:pt>
                <c:pt idx="240">
                  <c:v>38233</c:v>
                </c:pt>
                <c:pt idx="241">
                  <c:v>38234</c:v>
                </c:pt>
                <c:pt idx="242">
                  <c:v>38235</c:v>
                </c:pt>
                <c:pt idx="243">
                  <c:v>38236</c:v>
                </c:pt>
                <c:pt idx="244">
                  <c:v>38237</c:v>
                </c:pt>
                <c:pt idx="245">
                  <c:v>38238</c:v>
                </c:pt>
                <c:pt idx="246">
                  <c:v>38239</c:v>
                </c:pt>
                <c:pt idx="247">
                  <c:v>38240</c:v>
                </c:pt>
                <c:pt idx="248">
                  <c:v>38241</c:v>
                </c:pt>
                <c:pt idx="249">
                  <c:v>38242</c:v>
                </c:pt>
                <c:pt idx="250">
                  <c:v>38243</c:v>
                </c:pt>
                <c:pt idx="251">
                  <c:v>38244</c:v>
                </c:pt>
                <c:pt idx="252">
                  <c:v>38245</c:v>
                </c:pt>
                <c:pt idx="253">
                  <c:v>38246</c:v>
                </c:pt>
                <c:pt idx="254">
                  <c:v>38247</c:v>
                </c:pt>
                <c:pt idx="255">
                  <c:v>38248</c:v>
                </c:pt>
                <c:pt idx="256">
                  <c:v>38249</c:v>
                </c:pt>
                <c:pt idx="257">
                  <c:v>38250</c:v>
                </c:pt>
                <c:pt idx="258">
                  <c:v>38251</c:v>
                </c:pt>
                <c:pt idx="259">
                  <c:v>38252</c:v>
                </c:pt>
                <c:pt idx="260">
                  <c:v>38253</c:v>
                </c:pt>
                <c:pt idx="261">
                  <c:v>38254</c:v>
                </c:pt>
                <c:pt idx="262">
                  <c:v>38255</c:v>
                </c:pt>
                <c:pt idx="263">
                  <c:v>38256</c:v>
                </c:pt>
                <c:pt idx="264">
                  <c:v>38257</c:v>
                </c:pt>
                <c:pt idx="265">
                  <c:v>38258</c:v>
                </c:pt>
                <c:pt idx="266">
                  <c:v>38259</c:v>
                </c:pt>
                <c:pt idx="267">
                  <c:v>38260</c:v>
                </c:pt>
                <c:pt idx="268">
                  <c:v>38261</c:v>
                </c:pt>
                <c:pt idx="269">
                  <c:v>38262</c:v>
                </c:pt>
                <c:pt idx="270">
                  <c:v>38263</c:v>
                </c:pt>
                <c:pt idx="271">
                  <c:v>38264</c:v>
                </c:pt>
                <c:pt idx="272">
                  <c:v>38265</c:v>
                </c:pt>
                <c:pt idx="273">
                  <c:v>38266</c:v>
                </c:pt>
                <c:pt idx="274">
                  <c:v>38267</c:v>
                </c:pt>
                <c:pt idx="275">
                  <c:v>38268</c:v>
                </c:pt>
                <c:pt idx="276">
                  <c:v>38269</c:v>
                </c:pt>
                <c:pt idx="277">
                  <c:v>38270</c:v>
                </c:pt>
                <c:pt idx="278">
                  <c:v>38271</c:v>
                </c:pt>
                <c:pt idx="279">
                  <c:v>38272</c:v>
                </c:pt>
                <c:pt idx="280">
                  <c:v>38273</c:v>
                </c:pt>
                <c:pt idx="281">
                  <c:v>38274</c:v>
                </c:pt>
                <c:pt idx="282">
                  <c:v>38275</c:v>
                </c:pt>
                <c:pt idx="283">
                  <c:v>38276</c:v>
                </c:pt>
                <c:pt idx="284">
                  <c:v>38277</c:v>
                </c:pt>
                <c:pt idx="285">
                  <c:v>38278</c:v>
                </c:pt>
                <c:pt idx="286">
                  <c:v>38279</c:v>
                </c:pt>
                <c:pt idx="287">
                  <c:v>38280</c:v>
                </c:pt>
                <c:pt idx="288">
                  <c:v>38281</c:v>
                </c:pt>
                <c:pt idx="289">
                  <c:v>38282</c:v>
                </c:pt>
                <c:pt idx="290">
                  <c:v>38283</c:v>
                </c:pt>
                <c:pt idx="291">
                  <c:v>38284</c:v>
                </c:pt>
                <c:pt idx="292">
                  <c:v>38285</c:v>
                </c:pt>
                <c:pt idx="293">
                  <c:v>38286</c:v>
                </c:pt>
                <c:pt idx="294">
                  <c:v>38287</c:v>
                </c:pt>
                <c:pt idx="295">
                  <c:v>38288</c:v>
                </c:pt>
                <c:pt idx="296">
                  <c:v>38289</c:v>
                </c:pt>
                <c:pt idx="297">
                  <c:v>38290</c:v>
                </c:pt>
                <c:pt idx="298">
                  <c:v>38291</c:v>
                </c:pt>
                <c:pt idx="299">
                  <c:v>38292</c:v>
                </c:pt>
                <c:pt idx="300">
                  <c:v>38293</c:v>
                </c:pt>
                <c:pt idx="301">
                  <c:v>38294</c:v>
                </c:pt>
                <c:pt idx="302">
                  <c:v>38295</c:v>
                </c:pt>
                <c:pt idx="303">
                  <c:v>38296</c:v>
                </c:pt>
                <c:pt idx="304">
                  <c:v>38297</c:v>
                </c:pt>
                <c:pt idx="305">
                  <c:v>38298</c:v>
                </c:pt>
                <c:pt idx="306">
                  <c:v>38299</c:v>
                </c:pt>
                <c:pt idx="307">
                  <c:v>38300</c:v>
                </c:pt>
                <c:pt idx="308">
                  <c:v>38301</c:v>
                </c:pt>
                <c:pt idx="309">
                  <c:v>38302</c:v>
                </c:pt>
                <c:pt idx="310">
                  <c:v>38303</c:v>
                </c:pt>
                <c:pt idx="311">
                  <c:v>38304</c:v>
                </c:pt>
                <c:pt idx="312">
                  <c:v>38305</c:v>
                </c:pt>
                <c:pt idx="313">
                  <c:v>38306</c:v>
                </c:pt>
                <c:pt idx="314">
                  <c:v>38307</c:v>
                </c:pt>
                <c:pt idx="315">
                  <c:v>38308</c:v>
                </c:pt>
                <c:pt idx="316">
                  <c:v>38309</c:v>
                </c:pt>
                <c:pt idx="317">
                  <c:v>38310</c:v>
                </c:pt>
                <c:pt idx="318">
                  <c:v>38311</c:v>
                </c:pt>
                <c:pt idx="319">
                  <c:v>38312</c:v>
                </c:pt>
                <c:pt idx="320">
                  <c:v>38313</c:v>
                </c:pt>
                <c:pt idx="321">
                  <c:v>38314</c:v>
                </c:pt>
                <c:pt idx="322">
                  <c:v>38315</c:v>
                </c:pt>
                <c:pt idx="323">
                  <c:v>38316</c:v>
                </c:pt>
                <c:pt idx="324">
                  <c:v>38317</c:v>
                </c:pt>
                <c:pt idx="325">
                  <c:v>38318</c:v>
                </c:pt>
                <c:pt idx="326">
                  <c:v>38319</c:v>
                </c:pt>
                <c:pt idx="327">
                  <c:v>38320</c:v>
                </c:pt>
                <c:pt idx="328">
                  <c:v>38321</c:v>
                </c:pt>
                <c:pt idx="329">
                  <c:v>38322</c:v>
                </c:pt>
                <c:pt idx="330">
                  <c:v>38323</c:v>
                </c:pt>
                <c:pt idx="331">
                  <c:v>38324</c:v>
                </c:pt>
                <c:pt idx="332">
                  <c:v>38325</c:v>
                </c:pt>
                <c:pt idx="333">
                  <c:v>38326</c:v>
                </c:pt>
                <c:pt idx="334">
                  <c:v>38327</c:v>
                </c:pt>
                <c:pt idx="335">
                  <c:v>38328</c:v>
                </c:pt>
                <c:pt idx="336">
                  <c:v>38329</c:v>
                </c:pt>
                <c:pt idx="337">
                  <c:v>38330</c:v>
                </c:pt>
                <c:pt idx="338">
                  <c:v>38331</c:v>
                </c:pt>
                <c:pt idx="339">
                  <c:v>38332</c:v>
                </c:pt>
                <c:pt idx="340">
                  <c:v>38333</c:v>
                </c:pt>
                <c:pt idx="341">
                  <c:v>38334</c:v>
                </c:pt>
                <c:pt idx="342">
                  <c:v>38335</c:v>
                </c:pt>
                <c:pt idx="343">
                  <c:v>38336</c:v>
                </c:pt>
                <c:pt idx="344">
                  <c:v>38337</c:v>
                </c:pt>
                <c:pt idx="345">
                  <c:v>38338</c:v>
                </c:pt>
                <c:pt idx="346">
                  <c:v>38339</c:v>
                </c:pt>
                <c:pt idx="347">
                  <c:v>38340</c:v>
                </c:pt>
                <c:pt idx="348">
                  <c:v>38341</c:v>
                </c:pt>
                <c:pt idx="349">
                  <c:v>38342</c:v>
                </c:pt>
                <c:pt idx="350">
                  <c:v>38343</c:v>
                </c:pt>
                <c:pt idx="351">
                  <c:v>38344</c:v>
                </c:pt>
                <c:pt idx="352">
                  <c:v>38345</c:v>
                </c:pt>
                <c:pt idx="353">
                  <c:v>38346</c:v>
                </c:pt>
                <c:pt idx="354">
                  <c:v>38347</c:v>
                </c:pt>
                <c:pt idx="355">
                  <c:v>38348</c:v>
                </c:pt>
                <c:pt idx="356">
                  <c:v>38349</c:v>
                </c:pt>
                <c:pt idx="357">
                  <c:v>38350</c:v>
                </c:pt>
                <c:pt idx="358">
                  <c:v>38351</c:v>
                </c:pt>
              </c:strCache>
            </c:strRef>
          </c:cat>
          <c:val>
            <c:numRef>
              <c:f>'南化-水文數據'!$F$5:$F$369</c:f>
              <c:numCache>
                <c:ptCount val="359"/>
                <c:pt idx="0">
                  <c:v>0.6713534280743043</c:v>
                </c:pt>
                <c:pt idx="1">
                  <c:v>0.6666566092387533</c:v>
                </c:pt>
                <c:pt idx="2">
                  <c:v>0.6623922598034779</c:v>
                </c:pt>
                <c:pt idx="3">
                  <c:v>0.6582385420752497</c:v>
                </c:pt>
                <c:pt idx="4">
                  <c:v>0.6540948817749349</c:v>
                </c:pt>
                <c:pt idx="5">
                  <c:v>0.64995122147462</c:v>
                </c:pt>
                <c:pt idx="6">
                  <c:v>0.6453952066298565</c:v>
                </c:pt>
                <c:pt idx="7">
                  <c:v>0.640839191785093</c:v>
                </c:pt>
                <c:pt idx="8">
                  <c:v>0.6366955314847781</c:v>
                </c:pt>
                <c:pt idx="9">
                  <c:v>0.6321395166400146</c:v>
                </c:pt>
                <c:pt idx="10">
                  <c:v>0.6275835017952509</c:v>
                </c:pt>
                <c:pt idx="11">
                  <c:v>0.6226151324060385</c:v>
                </c:pt>
                <c:pt idx="12">
                  <c:v>0.6177372798680466</c:v>
                </c:pt>
                <c:pt idx="13">
                  <c:v>0.6133220690140704</c:v>
                </c:pt>
                <c:pt idx="14">
                  <c:v>0.6092990978487162</c:v>
                </c:pt>
                <c:pt idx="15">
                  <c:v>0.6052861841112754</c:v>
                </c:pt>
                <c:pt idx="16">
                  <c:v>0.6004686761407637</c:v>
                </c:pt>
                <c:pt idx="17">
                  <c:v>0.5960534652867876</c:v>
                </c:pt>
                <c:pt idx="18">
                  <c:v>0.5896267688501343</c:v>
                </c:pt>
                <c:pt idx="19">
                  <c:v>0.5848092608796226</c:v>
                </c:pt>
                <c:pt idx="20">
                  <c:v>0.5803940500256465</c:v>
                </c:pt>
                <c:pt idx="21">
                  <c:v>0.5760894708787175</c:v>
                </c:pt>
                <c:pt idx="22">
                  <c:v>0.5717848917317885</c:v>
                </c:pt>
                <c:pt idx="23">
                  <c:v>0.5678725522734817</c:v>
                </c:pt>
                <c:pt idx="24">
                  <c:v>0.5635679731265526</c:v>
                </c:pt>
                <c:pt idx="25">
                  <c:v>0.559273451407537</c:v>
                </c:pt>
                <c:pt idx="26">
                  <c:v>0.5549688722606081</c:v>
                </c:pt>
                <c:pt idx="27">
                  <c:v>0.5506642931136791</c:v>
                </c:pt>
                <c:pt idx="28">
                  <c:v>0.5467519536553722</c:v>
                </c:pt>
                <c:pt idx="29">
                  <c:v>0.5424473745084433</c:v>
                </c:pt>
                <c:pt idx="30">
                  <c:v>0.53860543704553</c:v>
                </c:pt>
                <c:pt idx="31">
                  <c:v>0.5344014321777348</c:v>
                </c:pt>
                <c:pt idx="32">
                  <c:v>0.5305896669985618</c:v>
                </c:pt>
                <c:pt idx="33">
                  <c:v>0.5256313550372628</c:v>
                </c:pt>
                <c:pt idx="34">
                  <c:v>0.5202908608152551</c:v>
                </c:pt>
                <c:pt idx="35">
                  <c:v>0.5157147311146647</c:v>
                </c:pt>
                <c:pt idx="36">
                  <c:v>0.511128543986161</c:v>
                </c:pt>
                <c:pt idx="37">
                  <c:v>0.506170232024862</c:v>
                </c:pt>
                <c:pt idx="38">
                  <c:v>0.5016544468917519</c:v>
                </c:pt>
                <c:pt idx="39">
                  <c:v>0.4972694083215159</c:v>
                </c:pt>
                <c:pt idx="40">
                  <c:v>0.49324643715616173</c:v>
                </c:pt>
                <c:pt idx="41">
                  <c:v>0.4888412837300989</c:v>
                </c:pt>
                <c:pt idx="42">
                  <c:v>0.48482836999265816</c:v>
                </c:pt>
                <c:pt idx="43">
                  <c:v>0.4789749469470677</c:v>
                </c:pt>
                <c:pt idx="44">
                  <c:v>0.4742177835440365</c:v>
                </c:pt>
                <c:pt idx="45">
                  <c:v>0.46946062014100515</c:v>
                </c:pt>
              </c:numCache>
            </c:numRef>
          </c:val>
          <c:smooth val="0"/>
        </c:ser>
        <c:marker val="1"/>
        <c:axId val="38813844"/>
        <c:axId val="13780277"/>
      </c:lineChart>
      <c:catAx>
        <c:axId val="18706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075"/>
              <c:y val="-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138811"/>
        <c:crosses val="autoZero"/>
        <c:auto val="0"/>
        <c:lblOffset val="0"/>
        <c:tickLblSkip val="30"/>
        <c:tickMarkSkip val="31"/>
        <c:noMultiLvlLbl val="0"/>
      </c:catAx>
      <c:valAx>
        <c:axId val="34138811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05"/>
              <c:y val="0.15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06282"/>
        <c:crossesAt val="1"/>
        <c:crossBetween val="between"/>
        <c:dispUnits/>
        <c:majorUnit val="250"/>
        <c:minorUnit val="50"/>
      </c:valAx>
      <c:catAx>
        <c:axId val="38813844"/>
        <c:scaling>
          <c:orientation val="minMax"/>
        </c:scaling>
        <c:axPos val="b"/>
        <c:delete val="1"/>
        <c:majorTickMark val="out"/>
        <c:minorTickMark val="none"/>
        <c:tickLblPos val="nextTo"/>
        <c:crossAx val="13780277"/>
        <c:crosses val="autoZero"/>
        <c:auto val="1"/>
        <c:lblOffset val="100"/>
        <c:noMultiLvlLbl val="0"/>
      </c:catAx>
      <c:valAx>
        <c:axId val="13780277"/>
        <c:scaling>
          <c:orientation val="minMax"/>
          <c:max val="1.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13844"/>
        <c:crosses val="max"/>
        <c:crossBetween val="between"/>
        <c:dispUnits/>
        <c:majorUnit val="0.2"/>
        <c:minorUnit val="0.1"/>
      </c:valAx>
      <c:spPr>
        <a:blipFill>
          <a:blip r:embed="rId2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795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年曾文水庫水文圖</a:t>
            </a:r>
          </a:p>
        </c:rich>
      </c:tx>
      <c:layout>
        <c:manualLayout>
          <c:xMode val="factor"/>
          <c:yMode val="factor"/>
          <c:x val="-0.016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4325"/>
          <c:w val="0.94375"/>
          <c:h val="0.827"/>
        </c:manualLayout>
      </c:layout>
      <c:lineChart>
        <c:grouping val="standard"/>
        <c:varyColors val="0"/>
        <c:ser>
          <c:idx val="4"/>
          <c:order val="1"/>
          <c:tx>
            <c:strRef>
              <c:f>'曾文-水文數據'!$G$3:$G$4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'曾文-水文數據'!$B$5:$B$586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'曾文-水文數據'!$G$5:$G$369</c:f>
              <c:numCache>
                <c:ptCount val="36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13.4</c:v>
                </c:pt>
                <c:pt idx="13">
                  <c:v>56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6.2</c:v>
                </c:pt>
                <c:pt idx="23">
                  <c:v>7</c:v>
                </c:pt>
                <c:pt idx="24">
                  <c:v>14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8.6</c:v>
                </c:pt>
                <c:pt idx="30">
                  <c:v>12.4</c:v>
                </c:pt>
                <c:pt idx="31">
                  <c:v>12.2</c:v>
                </c:pt>
                <c:pt idx="32">
                  <c:v>14</c:v>
                </c:pt>
                <c:pt idx="33">
                  <c:v>13</c:v>
                </c:pt>
                <c:pt idx="34">
                  <c:v>14</c:v>
                </c:pt>
                <c:pt idx="35">
                  <c:v>0</c:v>
                </c:pt>
                <c:pt idx="36">
                  <c:v>13.5</c:v>
                </c:pt>
                <c:pt idx="37">
                  <c:v>0</c:v>
                </c:pt>
                <c:pt idx="38">
                  <c:v>18.2</c:v>
                </c:pt>
                <c:pt idx="39">
                  <c:v>7</c:v>
                </c:pt>
                <c:pt idx="40">
                  <c:v>9.4</c:v>
                </c:pt>
                <c:pt idx="41">
                  <c:v>28.6</c:v>
                </c:pt>
                <c:pt idx="42">
                  <c:v>5.6</c:v>
                </c:pt>
                <c:pt idx="43">
                  <c:v>9.6</c:v>
                </c:pt>
                <c:pt idx="44">
                  <c:v>5</c:v>
                </c:pt>
                <c:pt idx="45">
                  <c:v>24.4</c:v>
                </c:pt>
                <c:pt idx="46">
                  <c:v>0</c:v>
                </c:pt>
                <c:pt idx="364">
                  <c:v>15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'曾文-水文數據'!$L$4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'曾文-水文數據'!$B$5:$B$586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'曾文-水文數據'!$L$5:$L$369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293.4</c:v>
                </c:pt>
                <c:pt idx="13">
                  <c:v>294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284.2</c:v>
                </c:pt>
                <c:pt idx="23">
                  <c:v>312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284.6</c:v>
                </c:pt>
                <c:pt idx="30">
                  <c:v>465.4</c:v>
                </c:pt>
                <c:pt idx="31">
                  <c:v>462.2</c:v>
                </c:pt>
                <c:pt idx="32">
                  <c:v>298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287.2</c:v>
                </c:pt>
                <c:pt idx="39">
                  <c:v>463</c:v>
                </c:pt>
                <c:pt idx="40">
                  <c:v>463.4</c:v>
                </c:pt>
                <c:pt idx="41">
                  <c:v>465.6</c:v>
                </c:pt>
                <c:pt idx="42">
                  <c:v>465.6</c:v>
                </c:pt>
                <c:pt idx="43">
                  <c:v>465.6</c:v>
                </c:pt>
                <c:pt idx="44">
                  <c:v>469</c:v>
                </c:pt>
                <c:pt idx="45">
                  <c:v>470.4</c:v>
                </c:pt>
                <c:pt idx="46">
                  <c:v>0</c:v>
                </c:pt>
                <c:pt idx="364">
                  <c:v>0</c:v>
                </c:pt>
              </c:numCache>
            </c:numRef>
          </c:val>
          <c:smooth val="0"/>
        </c:ser>
        <c:marker val="1"/>
        <c:axId val="56913630"/>
        <c:axId val="42460623"/>
      </c:lineChart>
      <c:lineChart>
        <c:grouping val="standard"/>
        <c:varyColors val="0"/>
        <c:ser>
          <c:idx val="3"/>
          <c:order val="0"/>
          <c:tx>
            <c:strRef>
              <c:f>'曾文-水文數據'!$F$4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'曾文-水文數據'!$B$5:$B$586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'曾文-水文數據'!$F$5:$F$369</c:f>
              <c:numCache>
                <c:ptCount val="365"/>
                <c:pt idx="0">
                  <c:v>0.5513919299343134</c:v>
                </c:pt>
                <c:pt idx="1">
                  <c:v>0.5516838702950683</c:v>
                </c:pt>
                <c:pt idx="2">
                  <c:v>0.5519758106558231</c:v>
                </c:pt>
                <c:pt idx="3">
                  <c:v>0.552267751016578</c:v>
                </c:pt>
                <c:pt idx="4">
                  <c:v>0.552559691377333</c:v>
                </c:pt>
                <c:pt idx="5">
                  <c:v>0.5481597330830987</c:v>
                </c:pt>
                <c:pt idx="6">
                  <c:v>0.5484516734438536</c:v>
                </c:pt>
                <c:pt idx="7">
                  <c:v>0.5487436138046085</c:v>
                </c:pt>
                <c:pt idx="8">
                  <c:v>0.5490355541653633</c:v>
                </c:pt>
                <c:pt idx="9">
                  <c:v>0.5493483474090293</c:v>
                </c:pt>
                <c:pt idx="10">
                  <c:v>0.5496402877697841</c:v>
                </c:pt>
                <c:pt idx="11">
                  <c:v>0.5499322281305391</c:v>
                </c:pt>
                <c:pt idx="12">
                  <c:v>0.550224168491294</c:v>
                </c:pt>
                <c:pt idx="13">
                  <c:v>0.5423417787509123</c:v>
                </c:pt>
                <c:pt idx="14">
                  <c:v>0.5394223751433636</c:v>
                </c:pt>
                <c:pt idx="15">
                  <c:v>0.5397143155041184</c:v>
                </c:pt>
                <c:pt idx="16">
                  <c:v>0.5400062558648733</c:v>
                </c:pt>
                <c:pt idx="17">
                  <c:v>0.5402981962256282</c:v>
                </c:pt>
                <c:pt idx="18">
                  <c:v>0.5405901365863831</c:v>
                </c:pt>
                <c:pt idx="19">
                  <c:v>0.540882076947138</c:v>
                </c:pt>
                <c:pt idx="20">
                  <c:v>0.5411740173078928</c:v>
                </c:pt>
                <c:pt idx="21">
                  <c:v>0.5414659576686477</c:v>
                </c:pt>
                <c:pt idx="22">
                  <c:v>0.5417578980294026</c:v>
                </c:pt>
                <c:pt idx="23">
                  <c:v>0.5333541862162444</c:v>
                </c:pt>
                <c:pt idx="24">
                  <c:v>0.5296006672922532</c:v>
                </c:pt>
                <c:pt idx="25">
                  <c:v>0.529892607653008</c:v>
                </c:pt>
                <c:pt idx="26">
                  <c:v>0.5301636951308518</c:v>
                </c:pt>
                <c:pt idx="27">
                  <c:v>0.5304556354916067</c:v>
                </c:pt>
                <c:pt idx="28">
                  <c:v>0.5307475758523615</c:v>
                </c:pt>
                <c:pt idx="29">
                  <c:v>0.5310395162131165</c:v>
                </c:pt>
                <c:pt idx="30">
                  <c:v>0.5226983630486914</c:v>
                </c:pt>
                <c:pt idx="31">
                  <c:v>0.5132728599728913</c:v>
                </c:pt>
                <c:pt idx="32">
                  <c:v>0.5039099155458242</c:v>
                </c:pt>
                <c:pt idx="33">
                  <c:v>0.5005317485142321</c:v>
                </c:pt>
                <c:pt idx="34">
                  <c:v>0.5008028359920759</c:v>
                </c:pt>
                <c:pt idx="35">
                  <c:v>0.5010947763528307</c:v>
                </c:pt>
                <c:pt idx="36">
                  <c:v>0.5010947763528307</c:v>
                </c:pt>
                <c:pt idx="37">
                  <c:v>0.5013658638306746</c:v>
                </c:pt>
                <c:pt idx="38">
                  <c:v>0.5013658638306746</c:v>
                </c:pt>
                <c:pt idx="39">
                  <c:v>0.4929412991346054</c:v>
                </c:pt>
                <c:pt idx="40">
                  <c:v>0.48345323741007196</c:v>
                </c:pt>
                <c:pt idx="41">
                  <c:v>0.47400688145136066</c:v>
                </c:pt>
                <c:pt idx="42">
                  <c:v>0.4649150245021374</c:v>
                </c:pt>
                <c:pt idx="43">
                  <c:v>0.45534355124595977</c:v>
                </c:pt>
                <c:pt idx="44">
                  <c:v>0.4458763424043374</c:v>
                </c:pt>
                <c:pt idx="45">
                  <c:v>0.4362214576165155</c:v>
                </c:pt>
                <c:pt idx="46">
                  <c:v>0.4269419247210927</c:v>
                </c:pt>
                <c:pt idx="364">
                  <c:v>0.6323219685121468</c:v>
                </c:pt>
              </c:numCache>
            </c:numRef>
          </c:val>
          <c:smooth val="0"/>
        </c:ser>
        <c:marker val="1"/>
        <c:axId val="46601288"/>
        <c:axId val="16758409"/>
      </c:lineChart>
      <c:catAx>
        <c:axId val="56913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1175"/>
              <c:y val="-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-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460623"/>
        <c:crosses val="autoZero"/>
        <c:auto val="0"/>
        <c:lblOffset val="0"/>
        <c:tickLblSkip val="30"/>
        <c:tickMarkSkip val="31"/>
        <c:noMultiLvlLbl val="0"/>
      </c:catAx>
      <c:valAx>
        <c:axId val="42460623"/>
        <c:scaling>
          <c:orientation val="minMax"/>
          <c:max val="1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913630"/>
        <c:crossesAt val="1"/>
        <c:crossBetween val="between"/>
        <c:dispUnits/>
        <c:majorUnit val="1000"/>
        <c:minorUnit val="100"/>
      </c:valAx>
      <c:catAx>
        <c:axId val="46601288"/>
        <c:scaling>
          <c:orientation val="minMax"/>
        </c:scaling>
        <c:axPos val="b"/>
        <c:delete val="1"/>
        <c:majorTickMark val="out"/>
        <c:minorTickMark val="none"/>
        <c:tickLblPos val="nextTo"/>
        <c:crossAx val="16758409"/>
        <c:crosses val="autoZero"/>
        <c:auto val="1"/>
        <c:lblOffset val="100"/>
        <c:noMultiLvlLbl val="0"/>
      </c:catAx>
      <c:valAx>
        <c:axId val="16758409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6601288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25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年烏山頭水庫水文圖</a:t>
            </a:r>
          </a:p>
        </c:rich>
      </c:tx>
      <c:layout>
        <c:manualLayout>
          <c:xMode val="factor"/>
          <c:yMode val="factor"/>
          <c:x val="-0.01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085"/>
          <c:w val="0.924"/>
          <c:h val="0.79675"/>
        </c:manualLayout>
      </c:layout>
      <c:lineChart>
        <c:grouping val="standard"/>
        <c:varyColors val="0"/>
        <c:ser>
          <c:idx val="4"/>
          <c:order val="1"/>
          <c:tx>
            <c:strRef>
              <c:f>'烏山頭-水文數據'!$G$3:$G$4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'烏山頭-水文數據'!$B$5:$B$586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'烏山頭-水文數據'!$G$5:$G$369</c:f>
              <c:numCache>
                <c:ptCount val="365"/>
                <c:pt idx="0">
                  <c:v>0</c:v>
                </c:pt>
                <c:pt idx="1">
                  <c:v>4.1</c:v>
                </c:pt>
                <c:pt idx="2">
                  <c:v>0</c:v>
                </c:pt>
                <c:pt idx="3">
                  <c:v>0</c:v>
                </c:pt>
                <c:pt idx="4">
                  <c:v>192.7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1.3</c:v>
                </c:pt>
                <c:pt idx="12">
                  <c:v>335</c:v>
                </c:pt>
                <c:pt idx="13">
                  <c:v>230.7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3.9</c:v>
                </c:pt>
                <c:pt idx="18">
                  <c:v>0</c:v>
                </c:pt>
                <c:pt idx="19">
                  <c:v>10.8</c:v>
                </c:pt>
                <c:pt idx="20">
                  <c:v>5.7</c:v>
                </c:pt>
                <c:pt idx="21">
                  <c:v>0</c:v>
                </c:pt>
                <c:pt idx="22">
                  <c:v>313.4</c:v>
                </c:pt>
                <c:pt idx="23">
                  <c:v>214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329.9</c:v>
                </c:pt>
                <c:pt idx="30">
                  <c:v>421.9</c:v>
                </c:pt>
                <c:pt idx="31">
                  <c:v>421.3</c:v>
                </c:pt>
                <c:pt idx="32">
                  <c:v>184.6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290.3</c:v>
                </c:pt>
                <c:pt idx="39">
                  <c:v>419.5</c:v>
                </c:pt>
                <c:pt idx="40">
                  <c:v>421.6</c:v>
                </c:pt>
                <c:pt idx="41">
                  <c:v>425</c:v>
                </c:pt>
                <c:pt idx="42">
                  <c:v>419</c:v>
                </c:pt>
                <c:pt idx="43">
                  <c:v>428.2</c:v>
                </c:pt>
                <c:pt idx="44">
                  <c:v>424.8</c:v>
                </c:pt>
                <c:pt idx="45">
                  <c:v>423</c:v>
                </c:pt>
                <c:pt idx="46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'烏山頭-水文數據'!$L$4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'烏山頭-水文數據'!$B$5:$B$586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'烏山頭-水文數據'!$L$5:$L$369</c:f>
              <c:numCache>
                <c:ptCount val="365"/>
                <c:pt idx="0">
                  <c:v>59.1</c:v>
                </c:pt>
                <c:pt idx="1">
                  <c:v>59.1</c:v>
                </c:pt>
                <c:pt idx="2">
                  <c:v>59.1</c:v>
                </c:pt>
                <c:pt idx="3">
                  <c:v>59.1</c:v>
                </c:pt>
                <c:pt idx="4">
                  <c:v>56.7</c:v>
                </c:pt>
                <c:pt idx="5">
                  <c:v>58.5</c:v>
                </c:pt>
                <c:pt idx="6">
                  <c:v>58.8</c:v>
                </c:pt>
                <c:pt idx="7">
                  <c:v>59.7</c:v>
                </c:pt>
                <c:pt idx="8">
                  <c:v>59.9</c:v>
                </c:pt>
                <c:pt idx="9">
                  <c:v>59.7</c:v>
                </c:pt>
                <c:pt idx="10">
                  <c:v>59.4</c:v>
                </c:pt>
                <c:pt idx="11">
                  <c:v>59.3</c:v>
                </c:pt>
                <c:pt idx="12">
                  <c:v>59</c:v>
                </c:pt>
                <c:pt idx="13">
                  <c:v>59.7</c:v>
                </c:pt>
                <c:pt idx="14">
                  <c:v>59.3</c:v>
                </c:pt>
                <c:pt idx="15">
                  <c:v>59.3</c:v>
                </c:pt>
                <c:pt idx="16">
                  <c:v>43.6</c:v>
                </c:pt>
                <c:pt idx="17">
                  <c:v>43.9</c:v>
                </c:pt>
                <c:pt idx="18">
                  <c:v>58.5</c:v>
                </c:pt>
                <c:pt idx="19">
                  <c:v>57.8</c:v>
                </c:pt>
                <c:pt idx="20">
                  <c:v>57.7</c:v>
                </c:pt>
                <c:pt idx="21">
                  <c:v>57.1</c:v>
                </c:pt>
                <c:pt idx="22">
                  <c:v>57.4</c:v>
                </c:pt>
                <c:pt idx="23">
                  <c:v>58</c:v>
                </c:pt>
                <c:pt idx="24">
                  <c:v>57.9</c:v>
                </c:pt>
                <c:pt idx="25">
                  <c:v>58</c:v>
                </c:pt>
                <c:pt idx="26">
                  <c:v>57.9</c:v>
                </c:pt>
                <c:pt idx="27">
                  <c:v>57.7</c:v>
                </c:pt>
                <c:pt idx="28">
                  <c:v>57.9</c:v>
                </c:pt>
                <c:pt idx="29">
                  <c:v>57.9</c:v>
                </c:pt>
                <c:pt idx="30">
                  <c:v>57.9</c:v>
                </c:pt>
                <c:pt idx="31">
                  <c:v>203.3</c:v>
                </c:pt>
                <c:pt idx="32">
                  <c:v>198.6</c:v>
                </c:pt>
                <c:pt idx="33">
                  <c:v>199.5</c:v>
                </c:pt>
                <c:pt idx="34">
                  <c:v>202.8</c:v>
                </c:pt>
                <c:pt idx="35">
                  <c:v>203</c:v>
                </c:pt>
                <c:pt idx="36">
                  <c:v>204.7</c:v>
                </c:pt>
                <c:pt idx="37">
                  <c:v>205.4</c:v>
                </c:pt>
                <c:pt idx="38">
                  <c:v>205.3</c:v>
                </c:pt>
                <c:pt idx="39">
                  <c:v>205.5</c:v>
                </c:pt>
                <c:pt idx="40">
                  <c:v>205.6</c:v>
                </c:pt>
                <c:pt idx="41">
                  <c:v>187</c:v>
                </c:pt>
                <c:pt idx="42">
                  <c:v>187</c:v>
                </c:pt>
                <c:pt idx="43">
                  <c:v>187.2</c:v>
                </c:pt>
                <c:pt idx="44">
                  <c:v>191.8</c:v>
                </c:pt>
                <c:pt idx="45">
                  <c:v>192</c:v>
                </c:pt>
                <c:pt idx="46">
                  <c:v>0</c:v>
                </c:pt>
              </c:numCache>
            </c:numRef>
          </c:val>
          <c:smooth val="0"/>
        </c:ser>
        <c:marker val="1"/>
        <c:axId val="16607954"/>
        <c:axId val="15253859"/>
      </c:lineChart>
      <c:lineChart>
        <c:grouping val="standard"/>
        <c:varyColors val="0"/>
        <c:ser>
          <c:idx val="3"/>
          <c:order val="0"/>
          <c:tx>
            <c:strRef>
              <c:f>'烏山頭-水文數據'!$F$4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'烏山頭-水文數據'!$B$5:$B$586</c:f>
              <c:strCache>
                <c:ptCount val="365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</c:strCache>
            </c:strRef>
          </c:cat>
          <c:val>
            <c:numRef>
              <c:f>'烏山頭-水文數據'!$F$5:$F$369</c:f>
              <c:numCache>
                <c:ptCount val="365"/>
                <c:pt idx="0">
                  <c:v>0.5374592833876222</c:v>
                </c:pt>
                <c:pt idx="1">
                  <c:v>0.5295665246805312</c:v>
                </c:pt>
                <c:pt idx="2">
                  <c:v>0.5226760210473566</c:v>
                </c:pt>
                <c:pt idx="3">
                  <c:v>0.5149085442245052</c:v>
                </c:pt>
                <c:pt idx="4">
                  <c:v>0.5072663492858933</c:v>
                </c:pt>
                <c:pt idx="5">
                  <c:v>0.5243046855424706</c:v>
                </c:pt>
                <c:pt idx="6">
                  <c:v>0.5165372087196192</c:v>
                </c:pt>
                <c:pt idx="7">
                  <c:v>0.5088950137810073</c:v>
                </c:pt>
                <c:pt idx="8">
                  <c:v>0.5013781007266349</c:v>
                </c:pt>
                <c:pt idx="9">
                  <c:v>0.49373590578802307</c:v>
                </c:pt>
                <c:pt idx="10">
                  <c:v>0.4854673014282135</c:v>
                </c:pt>
                <c:pt idx="11">
                  <c:v>0.47732397895264345</c:v>
                </c:pt>
                <c:pt idx="12">
                  <c:v>0.4700576296667502</c:v>
                </c:pt>
                <c:pt idx="13">
                  <c:v>0.5046354297168629</c:v>
                </c:pt>
                <c:pt idx="14">
                  <c:v>0.5260586319218241</c:v>
                </c:pt>
                <c:pt idx="15">
                  <c:v>0.5182911550989727</c:v>
                </c:pt>
                <c:pt idx="16">
                  <c:v>0.5106489601603608</c:v>
                </c:pt>
                <c:pt idx="17">
                  <c:v>0.5046354297168629</c:v>
                </c:pt>
                <c:pt idx="18">
                  <c:v>0.49962415434728136</c:v>
                </c:pt>
                <c:pt idx="19">
                  <c:v>0.49135554998747183</c:v>
                </c:pt>
                <c:pt idx="20">
                  <c:v>0.4854673014282135</c:v>
                </c:pt>
                <c:pt idx="21">
                  <c:v>0.47895264344775745</c:v>
                </c:pt>
                <c:pt idx="22">
                  <c:v>0.46930593836131296</c:v>
                </c:pt>
                <c:pt idx="23">
                  <c:v>0.5013781007266349</c:v>
                </c:pt>
                <c:pt idx="24">
                  <c:v>0.520922074668003</c:v>
                </c:pt>
                <c:pt idx="25">
                  <c:v>0.5115259333500376</c:v>
                </c:pt>
                <c:pt idx="26">
                  <c:v>0.5030067652217489</c:v>
                </c:pt>
                <c:pt idx="27">
                  <c:v>0.49461287897769984</c:v>
                </c:pt>
                <c:pt idx="28">
                  <c:v>0.48634427461789026</c:v>
                </c:pt>
                <c:pt idx="29">
                  <c:v>0.4782009521423202</c:v>
                </c:pt>
                <c:pt idx="30">
                  <c:v>0.5122776246554748</c:v>
                </c:pt>
                <c:pt idx="31">
                  <c:v>0.557880230518667</c:v>
                </c:pt>
                <c:pt idx="32">
                  <c:v>0.5851916812828865</c:v>
                </c:pt>
                <c:pt idx="33">
                  <c:v>0.5834377349035329</c:v>
                </c:pt>
                <c:pt idx="34">
                  <c:v>0.5533700826860436</c:v>
                </c:pt>
                <c:pt idx="35">
                  <c:v>0.5243046855424706</c:v>
                </c:pt>
                <c:pt idx="36">
                  <c:v>0.49461287897769984</c:v>
                </c:pt>
                <c:pt idx="37">
                  <c:v>0.4636682535705337</c:v>
                </c:pt>
                <c:pt idx="38">
                  <c:v>0.432598346279128</c:v>
                </c:pt>
                <c:pt idx="39">
                  <c:v>0.44324730643948884</c:v>
                </c:pt>
                <c:pt idx="40">
                  <c:v>0.4700576296667502</c:v>
                </c:pt>
                <c:pt idx="41">
                  <c:v>0.49711851666249063</c:v>
                </c:pt>
                <c:pt idx="42">
                  <c:v>0.5269356051115008</c:v>
                </c:pt>
                <c:pt idx="43">
                  <c:v>0.5560010022550739</c:v>
                </c:pt>
                <c:pt idx="44">
                  <c:v>0.5861939363568028</c:v>
                </c:pt>
                <c:pt idx="45">
                  <c:v>0.6153846153846154</c:v>
                </c:pt>
                <c:pt idx="46">
                  <c:v>0.6443247306439489</c:v>
                </c:pt>
              </c:numCache>
            </c:numRef>
          </c:val>
          <c:smooth val="0"/>
        </c:ser>
        <c:marker val="1"/>
        <c:axId val="3067004"/>
        <c:axId val="27603037"/>
      </c:lineChart>
      <c:catAx>
        <c:axId val="1660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0325"/>
              <c:y val="-0.1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-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253859"/>
        <c:crosses val="autoZero"/>
        <c:auto val="0"/>
        <c:lblOffset val="0"/>
        <c:tickLblSkip val="30"/>
        <c:tickMarkSkip val="31"/>
        <c:noMultiLvlLbl val="0"/>
      </c:catAx>
      <c:valAx>
        <c:axId val="15253859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607954"/>
        <c:crossesAt val="1"/>
        <c:crossBetween val="between"/>
        <c:dispUnits/>
        <c:majorUnit val="100"/>
        <c:minorUnit val="50"/>
      </c:valAx>
      <c:catAx>
        <c:axId val="3067004"/>
        <c:scaling>
          <c:orientation val="minMax"/>
        </c:scaling>
        <c:axPos val="b"/>
        <c:delete val="1"/>
        <c:majorTickMark val="out"/>
        <c:minorTickMark val="none"/>
        <c:tickLblPos val="nextTo"/>
        <c:crossAx val="27603037"/>
        <c:crosses val="autoZero"/>
        <c:auto val="1"/>
        <c:lblOffset val="100"/>
        <c:noMultiLvlLbl val="0"/>
      </c:catAx>
      <c:valAx>
        <c:axId val="27603037"/>
        <c:scaling>
          <c:orientation val="minMax"/>
          <c:max val="1.15000000000000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067004"/>
        <c:crosses val="max"/>
        <c:crossBetween val="between"/>
        <c:dispUnits/>
        <c:majorUnit val="0.1"/>
        <c:minorUnit val="0.1"/>
      </c:valAx>
      <c:spPr>
        <a:solidFill>
          <a:srgbClr val="CC99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9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0.25175</cdr:x>
      <cdr:y>0.1855</cdr:y>
    </cdr:from>
    <cdr:to>
      <cdr:x>0.3905</cdr:x>
      <cdr:y>0.282</cdr:y>
    </cdr:to>
    <cdr:sp>
      <cdr:nvSpPr>
        <cdr:cNvPr id="1" name="AutoShape 1"/>
        <cdr:cNvSpPr>
          <a:spLocks/>
        </cdr:cNvSpPr>
      </cdr:nvSpPr>
      <cdr:spPr>
        <a:xfrm>
          <a:off x="2333625" y="1047750"/>
          <a:ext cx="1285875" cy="552450"/>
        </a:xfrm>
        <a:prstGeom prst="wedgeEllipseCallout">
          <a:avLst>
            <a:gd name="adj1" fmla="val -132513"/>
            <a:gd name="adj2" fmla="val 287481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蓄水百分比</a:t>
          </a:r>
        </a:p>
      </cdr:txBody>
    </cdr:sp>
  </cdr:relSizeAnchor>
  <cdr:relSizeAnchor xmlns:cdr="http://schemas.openxmlformats.org/drawingml/2006/chartDrawing">
    <cdr:from>
      <cdr:x>0.31325</cdr:x>
      <cdr:y>0.465</cdr:y>
    </cdr:from>
    <cdr:to>
      <cdr:x>0.4945</cdr:x>
      <cdr:y>0.5705</cdr:y>
    </cdr:to>
    <cdr:sp>
      <cdr:nvSpPr>
        <cdr:cNvPr id="2" name="AutoShape 2"/>
        <cdr:cNvSpPr>
          <a:spLocks/>
        </cdr:cNvSpPr>
      </cdr:nvSpPr>
      <cdr:spPr>
        <a:xfrm>
          <a:off x="2905125" y="2638425"/>
          <a:ext cx="1685925" cy="600075"/>
        </a:xfrm>
        <a:prstGeom prst="wedgeEllipseCallout">
          <a:avLst>
            <a:gd name="adj1" fmla="val -148541"/>
            <a:gd name="adj2" fmla="val 32463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日進水量</a:t>
          </a:r>
        </a:p>
      </cdr:txBody>
    </cdr:sp>
  </cdr:relSizeAnchor>
  <cdr:relSizeAnchor xmlns:cdr="http://schemas.openxmlformats.org/drawingml/2006/chartDrawing">
    <cdr:from>
      <cdr:x>0.28575</cdr:x>
      <cdr:y>0.33475</cdr:y>
    </cdr:from>
    <cdr:to>
      <cdr:x>0.45625</cdr:x>
      <cdr:y>0.39275</cdr:y>
    </cdr:to>
    <cdr:sp>
      <cdr:nvSpPr>
        <cdr:cNvPr id="3" name="AutoShape 3"/>
        <cdr:cNvSpPr>
          <a:spLocks/>
        </cdr:cNvSpPr>
      </cdr:nvSpPr>
      <cdr:spPr>
        <a:xfrm>
          <a:off x="2647950" y="1895475"/>
          <a:ext cx="1581150" cy="333375"/>
        </a:xfrm>
        <a:prstGeom prst="wedgeEllipseCallout">
          <a:avLst>
            <a:gd name="adj1" fmla="val -147773"/>
            <a:gd name="adj2" fmla="val 829597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0" i="0" u="none" baseline="0">
              <a:solidFill>
                <a:srgbClr val="FFFFCC"/>
              </a:solidFill>
              <a:latin typeface="新細明體"/>
              <a:ea typeface="新細明體"/>
              <a:cs typeface="新細明體"/>
            </a:rPr>
            <a:t>日出水量</a:t>
          </a:r>
        </a:p>
      </cdr:txBody>
    </cdr:sp>
  </cdr:relSizeAnchor>
  <cdr:relSizeAnchor xmlns:cdr="http://schemas.openxmlformats.org/drawingml/2006/chartDrawing">
    <cdr:from>
      <cdr:x>0.73325</cdr:x>
      <cdr:y>0.01275</cdr:y>
    </cdr:from>
    <cdr:to>
      <cdr:x>0.917</cdr:x>
      <cdr:y>0.07125</cdr:y>
    </cdr:to>
    <cdr:sp>
      <cdr:nvSpPr>
        <cdr:cNvPr id="4" name="Text Box 4"/>
        <cdr:cNvSpPr txBox="1">
          <a:spLocks noChangeArrowheads="1"/>
        </cdr:cNvSpPr>
      </cdr:nvSpPr>
      <cdr:spPr>
        <a:xfrm>
          <a:off x="6800850" y="66675"/>
          <a:ext cx="1704975" cy="333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10158.5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0.7085</cdr:x>
      <cdr:y>0.003</cdr:y>
    </cdr:from>
    <cdr:to>
      <cdr:x>0.8385</cdr:x>
      <cdr:y>0.093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0" y="9525"/>
          <a:ext cx="1209675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49159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萬立方公尺</a:t>
          </a:r>
        </a:p>
      </cdr:txBody>
    </cdr:sp>
  </cdr:relSizeAnchor>
  <cdr:relSizeAnchor xmlns:cdr="http://schemas.openxmlformats.org/drawingml/2006/chartDrawing">
    <cdr:from>
      <cdr:x>0.715</cdr:x>
      <cdr:y>0.06525</cdr:y>
    </cdr:from>
    <cdr:to>
      <cdr:x>0.72325</cdr:x>
      <cdr:y>0.096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638925" y="361950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0.636</cdr:y>
    </cdr:from>
    <cdr:to>
      <cdr:x>0.7185</cdr:x>
      <cdr:y>0.74925</cdr:y>
    </cdr:to>
    <cdr:sp>
      <cdr:nvSpPr>
        <cdr:cNvPr id="3" name="AutoShape 7"/>
        <cdr:cNvSpPr>
          <a:spLocks/>
        </cdr:cNvSpPr>
      </cdr:nvSpPr>
      <cdr:spPr>
        <a:xfrm>
          <a:off x="4638675" y="3609975"/>
          <a:ext cx="2028825" cy="647700"/>
        </a:xfrm>
        <a:prstGeom prst="cloudCallout">
          <a:avLst>
            <a:gd name="adj1" fmla="val -218166"/>
            <a:gd name="adj2" fmla="val 153884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99"/>
              </a:solidFill>
            </a:rPr>
            <a:t>日出水量</a:t>
          </a:r>
        </a:p>
      </cdr:txBody>
    </cdr:sp>
  </cdr:relSizeAnchor>
  <cdr:relSizeAnchor xmlns:cdr="http://schemas.openxmlformats.org/drawingml/2006/chartDrawing">
    <cdr:from>
      <cdr:x>0.31525</cdr:x>
      <cdr:y>0.304</cdr:y>
    </cdr:from>
    <cdr:to>
      <cdr:x>0.45925</cdr:x>
      <cdr:y>0.4175</cdr:y>
    </cdr:to>
    <cdr:sp>
      <cdr:nvSpPr>
        <cdr:cNvPr id="4" name="AutoShape 9"/>
        <cdr:cNvSpPr>
          <a:spLocks/>
        </cdr:cNvSpPr>
      </cdr:nvSpPr>
      <cdr:spPr>
        <a:xfrm>
          <a:off x="2924175" y="1724025"/>
          <a:ext cx="1333500" cy="647700"/>
        </a:xfrm>
        <a:prstGeom prst="cloudCallout">
          <a:avLst>
            <a:gd name="adj1" fmla="val -175231"/>
            <a:gd name="adj2" fmla="val 114819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99"/>
              </a:solidFill>
            </a:rPr>
            <a:t>蓄水百分比</a:t>
          </a:r>
        </a:p>
      </cdr:txBody>
    </cdr:sp>
  </cdr:relSizeAnchor>
  <cdr:relSizeAnchor xmlns:cdr="http://schemas.openxmlformats.org/drawingml/2006/chartDrawing">
    <cdr:from>
      <cdr:x>0.27375</cdr:x>
      <cdr:y>0.6055</cdr:y>
    </cdr:from>
    <cdr:to>
      <cdr:x>0.402</cdr:x>
      <cdr:y>0.697</cdr:y>
    </cdr:to>
    <cdr:sp>
      <cdr:nvSpPr>
        <cdr:cNvPr id="5" name="AutoShape 10"/>
        <cdr:cNvSpPr>
          <a:spLocks/>
        </cdr:cNvSpPr>
      </cdr:nvSpPr>
      <cdr:spPr>
        <a:xfrm>
          <a:off x="2533650" y="3438525"/>
          <a:ext cx="1190625" cy="523875"/>
        </a:xfrm>
        <a:prstGeom prst="cloudCallout">
          <a:avLst>
            <a:gd name="adj1" fmla="val -145462"/>
            <a:gd name="adj2" fmla="val 239939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99"/>
              </a:solidFill>
            </a:rPr>
            <a:t>日進水量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0.00325</cdr:y>
    </cdr:from>
    <cdr:to>
      <cdr:x>0.8645</cdr:x>
      <cdr:y>0.09175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6772275" y="9525"/>
          <a:ext cx="1247775" cy="5048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8085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萬立方公尺</a:t>
          </a:r>
        </a:p>
      </cdr:txBody>
    </cdr:sp>
  </cdr:relSizeAnchor>
  <cdr:relSizeAnchor xmlns:cdr="http://schemas.openxmlformats.org/drawingml/2006/chartDrawing">
    <cdr:from>
      <cdr:x>0.73725</cdr:x>
      <cdr:y>0.06625</cdr:y>
    </cdr:from>
    <cdr:to>
      <cdr:x>0.746</cdr:x>
      <cdr:y>0.09675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838950" y="371475"/>
          <a:ext cx="85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0.4415</cdr:x>
      <cdr:y>0.366</cdr:y>
    </cdr:from>
    <cdr:to>
      <cdr:x>0.576</cdr:x>
      <cdr:y>0.45575</cdr:y>
    </cdr:to>
    <cdr:sp>
      <cdr:nvSpPr>
        <cdr:cNvPr id="3" name="AutoShape 6"/>
        <cdr:cNvSpPr>
          <a:spLocks/>
        </cdr:cNvSpPr>
      </cdr:nvSpPr>
      <cdr:spPr>
        <a:xfrm>
          <a:off x="4095750" y="2076450"/>
          <a:ext cx="1247775" cy="514350"/>
        </a:xfrm>
        <a:prstGeom prst="wedgeEllipseCallout">
          <a:avLst>
            <a:gd name="adj1" fmla="val -294564"/>
            <a:gd name="adj2" fmla="val 440444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日出水量</a:t>
          </a:r>
        </a:p>
      </cdr:txBody>
    </cdr:sp>
  </cdr:relSizeAnchor>
  <cdr:relSizeAnchor xmlns:cdr="http://schemas.openxmlformats.org/drawingml/2006/chartDrawing">
    <cdr:from>
      <cdr:x>0.286</cdr:x>
      <cdr:y>0.35775</cdr:y>
    </cdr:from>
    <cdr:to>
      <cdr:x>0.4205</cdr:x>
      <cdr:y>0.43975</cdr:y>
    </cdr:to>
    <cdr:sp>
      <cdr:nvSpPr>
        <cdr:cNvPr id="4" name="AutoShape 8"/>
        <cdr:cNvSpPr>
          <a:spLocks/>
        </cdr:cNvSpPr>
      </cdr:nvSpPr>
      <cdr:spPr>
        <a:xfrm>
          <a:off x="2647950" y="2028825"/>
          <a:ext cx="1247775" cy="466725"/>
        </a:xfrm>
        <a:prstGeom prst="wedgeEllipseCallout">
          <a:avLst>
            <a:gd name="adj1" fmla="val -180935"/>
            <a:gd name="adj2" fmla="val 364328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FF"/>
              </a:solidFill>
            </a:rPr>
            <a:t>日進水量</a:t>
          </a:r>
        </a:p>
      </cdr:txBody>
    </cdr:sp>
  </cdr:relSizeAnchor>
  <cdr:relSizeAnchor xmlns:cdr="http://schemas.openxmlformats.org/drawingml/2006/chartDrawing">
    <cdr:from>
      <cdr:x>0.29475</cdr:x>
      <cdr:y>0.21425</cdr:y>
    </cdr:from>
    <cdr:to>
      <cdr:x>0.435</cdr:x>
      <cdr:y>0.30825</cdr:y>
    </cdr:to>
    <cdr:sp>
      <cdr:nvSpPr>
        <cdr:cNvPr id="5" name="AutoShape 9"/>
        <cdr:cNvSpPr>
          <a:spLocks/>
        </cdr:cNvSpPr>
      </cdr:nvSpPr>
      <cdr:spPr>
        <a:xfrm>
          <a:off x="2733675" y="1209675"/>
          <a:ext cx="1304925" cy="533400"/>
        </a:xfrm>
        <a:prstGeom prst="wedgeEllipseCallout">
          <a:avLst>
            <a:gd name="adj1" fmla="val -173092"/>
            <a:gd name="adj2" fmla="val 10332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蓄水百分比</a:t>
          </a: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5"/>
  <sheetViews>
    <sheetView tabSelected="1" zoomScale="90" zoomScaleNormal="90" zoomScalePageLayoutView="0" workbookViewId="0" topLeftCell="A1">
      <pane ySplit="4" topLeftCell="A35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6.625" style="0" customWidth="1"/>
    <col min="2" max="2" width="7.625" style="6" customWidth="1"/>
    <col min="5" max="5" width="9.00390625" style="111" customWidth="1"/>
    <col min="6" max="6" width="11.25390625" style="18" customWidth="1"/>
    <col min="7" max="8" width="8.125" style="0" customWidth="1"/>
    <col min="9" max="9" width="9.00390625" style="11" customWidth="1"/>
    <col min="14" max="14" width="3.125" style="0" customWidth="1"/>
  </cols>
  <sheetData>
    <row r="1" spans="2:13" ht="27.75" customHeight="1">
      <c r="B1" s="218" t="s">
        <v>29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6.5">
      <c r="A2" s="3"/>
      <c r="B2" s="220" t="s">
        <v>26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2"/>
    </row>
    <row r="3" spans="1:13" ht="26.25" customHeight="1">
      <c r="A3" s="216" t="s">
        <v>7</v>
      </c>
      <c r="B3" s="223" t="s">
        <v>0</v>
      </c>
      <c r="C3" s="214" t="s">
        <v>8</v>
      </c>
      <c r="D3" s="225" t="s">
        <v>1</v>
      </c>
      <c r="E3" s="226"/>
      <c r="F3" s="227"/>
      <c r="G3" s="228" t="s">
        <v>10</v>
      </c>
      <c r="H3" s="228" t="s">
        <v>22</v>
      </c>
      <c r="I3" s="230" t="s">
        <v>2</v>
      </c>
      <c r="J3" s="231"/>
      <c r="K3" s="231"/>
      <c r="L3" s="232"/>
      <c r="M3" s="228" t="s">
        <v>13</v>
      </c>
    </row>
    <row r="4" spans="1:13" ht="48" customHeight="1">
      <c r="A4" s="217"/>
      <c r="B4" s="224"/>
      <c r="C4" s="215"/>
      <c r="D4" s="2" t="s">
        <v>9</v>
      </c>
      <c r="E4" s="107" t="s">
        <v>4</v>
      </c>
      <c r="F4" s="4" t="s">
        <v>3</v>
      </c>
      <c r="G4" s="229"/>
      <c r="H4" s="229"/>
      <c r="I4" s="1" t="s">
        <v>11</v>
      </c>
      <c r="J4" s="1" t="s">
        <v>5</v>
      </c>
      <c r="K4" s="1" t="s">
        <v>6</v>
      </c>
      <c r="L4" s="1" t="s">
        <v>12</v>
      </c>
      <c r="M4" s="229"/>
    </row>
    <row r="5" spans="1:13" ht="16.5">
      <c r="A5" s="47">
        <v>1</v>
      </c>
      <c r="B5" s="195">
        <v>38353</v>
      </c>
      <c r="C5" s="53">
        <v>0</v>
      </c>
      <c r="D5" s="178">
        <v>173.22</v>
      </c>
      <c r="E5" s="178">
        <v>6675.2</v>
      </c>
      <c r="F5" s="86">
        <f>E5/9942.9</f>
        <v>0.6713534280743043</v>
      </c>
      <c r="G5" s="178">
        <v>0.3</v>
      </c>
      <c r="H5" s="50">
        <f>D5-172.8</f>
        <v>0.4199999999999875</v>
      </c>
      <c r="I5" s="196"/>
      <c r="J5" s="197"/>
      <c r="K5" s="197"/>
      <c r="L5" s="178">
        <v>47</v>
      </c>
      <c r="M5" s="198"/>
    </row>
    <row r="6" spans="1:13" ht="16.5">
      <c r="A6" s="47">
        <v>2</v>
      </c>
      <c r="B6" s="195">
        <v>38354</v>
      </c>
      <c r="C6" s="53">
        <v>0</v>
      </c>
      <c r="D6" s="178">
        <v>173.11</v>
      </c>
      <c r="E6" s="204">
        <v>6628.5</v>
      </c>
      <c r="F6" s="86">
        <f aca="true" t="shared" si="0" ref="F6:F50">E6/9942.9</f>
        <v>0.6666566092387533</v>
      </c>
      <c r="G6" s="178">
        <v>0.3</v>
      </c>
      <c r="H6" s="50">
        <f>D6-D5</f>
        <v>-0.10999999999998522</v>
      </c>
      <c r="I6" s="196"/>
      <c r="J6" s="197"/>
      <c r="K6" s="197"/>
      <c r="L6" s="178">
        <v>42.7</v>
      </c>
      <c r="M6" s="198"/>
    </row>
    <row r="7" spans="1:13" ht="16.5">
      <c r="A7" s="47">
        <v>3</v>
      </c>
      <c r="B7" s="195">
        <v>38355</v>
      </c>
      <c r="C7" s="53">
        <v>0</v>
      </c>
      <c r="D7" s="178">
        <v>173.01</v>
      </c>
      <c r="E7" s="178">
        <v>6586.1</v>
      </c>
      <c r="F7" s="86">
        <f t="shared" si="0"/>
        <v>0.6623922598034779</v>
      </c>
      <c r="G7" s="178">
        <v>0.3</v>
      </c>
      <c r="H7" s="50">
        <f aca="true" t="shared" si="1" ref="H7:H50">D7-D6</f>
        <v>-0.10000000000002274</v>
      </c>
      <c r="I7" s="196"/>
      <c r="J7" s="197"/>
      <c r="K7" s="197"/>
      <c r="L7" s="178">
        <v>41.6</v>
      </c>
      <c r="M7" s="198"/>
    </row>
    <row r="8" spans="1:13" ht="16.5">
      <c r="A8" s="47">
        <v>4</v>
      </c>
      <c r="B8" s="195">
        <v>38356</v>
      </c>
      <c r="C8" s="53">
        <v>0</v>
      </c>
      <c r="D8" s="178">
        <v>172.91</v>
      </c>
      <c r="E8" s="178">
        <v>6544.8</v>
      </c>
      <c r="F8" s="86">
        <f t="shared" si="0"/>
        <v>0.6582385420752497</v>
      </c>
      <c r="G8" s="178">
        <v>0.3</v>
      </c>
      <c r="H8" s="50">
        <f t="shared" si="1"/>
        <v>-0.09999999999999432</v>
      </c>
      <c r="I8" s="196"/>
      <c r="J8" s="197"/>
      <c r="K8" s="197"/>
      <c r="L8" s="178">
        <v>41.5</v>
      </c>
      <c r="M8" s="198"/>
    </row>
    <row r="9" spans="1:13" ht="16.5">
      <c r="A9" s="47">
        <v>5</v>
      </c>
      <c r="B9" s="195">
        <v>38357</v>
      </c>
      <c r="C9" s="53">
        <v>0</v>
      </c>
      <c r="D9" s="178">
        <v>172.81</v>
      </c>
      <c r="E9" s="178">
        <v>6503.6</v>
      </c>
      <c r="F9" s="86">
        <f t="shared" si="0"/>
        <v>0.6540948817749349</v>
      </c>
      <c r="G9" s="178">
        <v>1.5</v>
      </c>
      <c r="H9" s="50">
        <f t="shared" si="1"/>
        <v>-0.09999999999999432</v>
      </c>
      <c r="I9" s="196"/>
      <c r="J9" s="197"/>
      <c r="K9" s="197"/>
      <c r="L9" s="178">
        <v>42.7</v>
      </c>
      <c r="M9" s="198"/>
    </row>
    <row r="10" spans="1:13" ht="16.5">
      <c r="A10" s="47">
        <v>6</v>
      </c>
      <c r="B10" s="195">
        <v>38358</v>
      </c>
      <c r="C10" s="178">
        <v>0</v>
      </c>
      <c r="D10" s="178">
        <v>172.71</v>
      </c>
      <c r="E10" s="178">
        <v>6462.4</v>
      </c>
      <c r="F10" s="86">
        <f t="shared" si="0"/>
        <v>0.64995122147462</v>
      </c>
      <c r="G10" s="178">
        <v>0.3</v>
      </c>
      <c r="H10" s="50">
        <f t="shared" si="1"/>
        <v>-0.09999999999999432</v>
      </c>
      <c r="I10" s="196"/>
      <c r="J10" s="197"/>
      <c r="K10" s="197"/>
      <c r="L10" s="178">
        <v>45.6</v>
      </c>
      <c r="M10" s="198"/>
    </row>
    <row r="11" spans="1:13" ht="16.5">
      <c r="A11" s="47">
        <v>7</v>
      </c>
      <c r="B11" s="195">
        <v>38359</v>
      </c>
      <c r="C11" s="178">
        <v>0</v>
      </c>
      <c r="D11" s="178">
        <v>172.6</v>
      </c>
      <c r="E11" s="204">
        <v>6417.1</v>
      </c>
      <c r="F11" s="86">
        <f t="shared" si="0"/>
        <v>0.6453952066298565</v>
      </c>
      <c r="G11" s="178">
        <v>0.3</v>
      </c>
      <c r="H11" s="50">
        <f t="shared" si="1"/>
        <v>-0.11000000000001364</v>
      </c>
      <c r="I11" s="196"/>
      <c r="J11" s="197"/>
      <c r="K11" s="197"/>
      <c r="L11" s="178">
        <v>45.6</v>
      </c>
      <c r="M11" s="198"/>
    </row>
    <row r="12" spans="1:13" ht="16.5" customHeight="1">
      <c r="A12" s="47">
        <v>8</v>
      </c>
      <c r="B12" s="195">
        <v>37994</v>
      </c>
      <c r="C12" s="178">
        <v>0</v>
      </c>
      <c r="D12" s="178">
        <v>172.49</v>
      </c>
      <c r="E12" s="178">
        <v>6371.8</v>
      </c>
      <c r="F12" s="86">
        <f t="shared" si="0"/>
        <v>0.640839191785093</v>
      </c>
      <c r="G12" s="178">
        <v>1.1</v>
      </c>
      <c r="H12" s="50">
        <f t="shared" si="1"/>
        <v>-0.10999999999998522</v>
      </c>
      <c r="I12" s="53"/>
      <c r="J12" s="199"/>
      <c r="K12" s="53"/>
      <c r="L12" s="178">
        <v>42.3</v>
      </c>
      <c r="M12" s="20"/>
    </row>
    <row r="13" spans="1:13" ht="16.5" customHeight="1">
      <c r="A13" s="47">
        <v>9</v>
      </c>
      <c r="B13" s="195">
        <v>37995</v>
      </c>
      <c r="C13" s="178">
        <v>0</v>
      </c>
      <c r="D13" s="178">
        <v>172.39</v>
      </c>
      <c r="E13" s="178">
        <v>6330.6</v>
      </c>
      <c r="F13" s="86">
        <f t="shared" si="0"/>
        <v>0.6366955314847781</v>
      </c>
      <c r="G13" s="178">
        <v>0.3</v>
      </c>
      <c r="H13" s="50">
        <f t="shared" si="1"/>
        <v>-0.10000000000002274</v>
      </c>
      <c r="I13" s="53"/>
      <c r="J13" s="199"/>
      <c r="K13" s="53"/>
      <c r="L13" s="178">
        <v>45.6</v>
      </c>
      <c r="M13" s="20"/>
    </row>
    <row r="14" spans="1:13" ht="16.5" customHeight="1">
      <c r="A14" s="35">
        <v>10</v>
      </c>
      <c r="B14" s="195">
        <v>37996</v>
      </c>
      <c r="C14" s="178">
        <v>0</v>
      </c>
      <c r="D14" s="178">
        <v>172.28</v>
      </c>
      <c r="E14" s="178">
        <v>6285.3</v>
      </c>
      <c r="F14" s="86">
        <f t="shared" si="0"/>
        <v>0.6321395166400146</v>
      </c>
      <c r="G14" s="178" t="s">
        <v>23</v>
      </c>
      <c r="H14" s="50">
        <f t="shared" si="1"/>
        <v>-0.10999999999998522</v>
      </c>
      <c r="I14" s="53"/>
      <c r="J14" s="53"/>
      <c r="K14" s="53"/>
      <c r="L14" s="178">
        <v>45.6</v>
      </c>
      <c r="M14" s="20"/>
    </row>
    <row r="15" spans="1:13" ht="16.5" customHeight="1">
      <c r="A15" s="35">
        <v>11</v>
      </c>
      <c r="B15" s="195">
        <v>37997</v>
      </c>
      <c r="C15" s="178">
        <v>0</v>
      </c>
      <c r="D15" s="178">
        <v>172.17</v>
      </c>
      <c r="E15" s="178">
        <v>6240</v>
      </c>
      <c r="F15" s="86">
        <f t="shared" si="0"/>
        <v>0.6275835017952509</v>
      </c>
      <c r="G15" s="178">
        <v>0.3</v>
      </c>
      <c r="H15" s="50">
        <f t="shared" si="1"/>
        <v>-0.11000000000001364</v>
      </c>
      <c r="I15" s="53"/>
      <c r="J15" s="50"/>
      <c r="K15" s="50"/>
      <c r="L15" s="178">
        <v>49.7</v>
      </c>
      <c r="M15" s="20"/>
    </row>
    <row r="16" spans="1:13" ht="16.5" customHeight="1">
      <c r="A16" s="35">
        <v>12</v>
      </c>
      <c r="B16" s="48">
        <v>37998</v>
      </c>
      <c r="C16" s="178">
        <v>0</v>
      </c>
      <c r="D16" s="178">
        <v>172.05</v>
      </c>
      <c r="E16" s="178">
        <v>6190.6</v>
      </c>
      <c r="F16" s="86">
        <f t="shared" si="0"/>
        <v>0.6226151324060385</v>
      </c>
      <c r="G16" s="178">
        <v>0.3</v>
      </c>
      <c r="H16" s="50">
        <f t="shared" si="1"/>
        <v>-0.11999999999997613</v>
      </c>
      <c r="I16" s="53"/>
      <c r="J16" s="50"/>
      <c r="K16" s="50"/>
      <c r="L16" s="178">
        <v>48.8</v>
      </c>
      <c r="M16" s="20"/>
    </row>
    <row r="17" spans="1:13" ht="16.5" customHeight="1">
      <c r="A17" s="35">
        <v>13</v>
      </c>
      <c r="B17" s="48">
        <v>37999</v>
      </c>
      <c r="C17" s="178">
        <v>0</v>
      </c>
      <c r="D17" s="178">
        <v>171.93</v>
      </c>
      <c r="E17" s="178">
        <v>6142.1</v>
      </c>
      <c r="F17" s="86">
        <f t="shared" si="0"/>
        <v>0.6177372798680466</v>
      </c>
      <c r="G17" s="178">
        <v>2.5</v>
      </c>
      <c r="H17" s="50">
        <f t="shared" si="1"/>
        <v>-0.12000000000000455</v>
      </c>
      <c r="I17" s="53"/>
      <c r="J17" s="50"/>
      <c r="K17" s="50"/>
      <c r="L17" s="178">
        <v>46.4</v>
      </c>
      <c r="M17" s="20"/>
    </row>
    <row r="18" spans="1:13" ht="16.5" customHeight="1">
      <c r="A18" s="35">
        <v>14</v>
      </c>
      <c r="B18" s="48">
        <v>38000</v>
      </c>
      <c r="C18" s="178">
        <v>0.625</v>
      </c>
      <c r="D18" s="178">
        <v>171.82</v>
      </c>
      <c r="E18" s="178">
        <v>6098.2</v>
      </c>
      <c r="F18" s="86">
        <f t="shared" si="0"/>
        <v>0.6133220690140704</v>
      </c>
      <c r="G18" s="178">
        <v>3</v>
      </c>
      <c r="H18" s="50">
        <f t="shared" si="1"/>
        <v>-0.11000000000001364</v>
      </c>
      <c r="I18" s="53"/>
      <c r="J18" s="50"/>
      <c r="K18" s="50"/>
      <c r="L18" s="178">
        <v>43</v>
      </c>
      <c r="M18" s="20"/>
    </row>
    <row r="19" spans="1:13" ht="16.5">
      <c r="A19" s="35">
        <v>15</v>
      </c>
      <c r="B19" s="48">
        <v>38001</v>
      </c>
      <c r="C19" s="178">
        <v>0</v>
      </c>
      <c r="D19" s="178">
        <v>171.72</v>
      </c>
      <c r="E19" s="178">
        <v>6058.2</v>
      </c>
      <c r="F19" s="86">
        <f t="shared" si="0"/>
        <v>0.6092990978487162</v>
      </c>
      <c r="G19" s="178">
        <v>2.9</v>
      </c>
      <c r="H19" s="50">
        <f t="shared" si="1"/>
        <v>-0.09999999999999432</v>
      </c>
      <c r="I19" s="53"/>
      <c r="J19" s="50"/>
      <c r="K19" s="50"/>
      <c r="L19" s="178">
        <v>42.8</v>
      </c>
      <c r="M19" s="20"/>
    </row>
    <row r="20" spans="1:13" ht="16.5">
      <c r="A20" s="35">
        <v>16</v>
      </c>
      <c r="B20" s="48">
        <v>38002</v>
      </c>
      <c r="C20" s="178">
        <v>0</v>
      </c>
      <c r="D20" s="178">
        <v>171.62</v>
      </c>
      <c r="E20" s="178">
        <v>6018.3</v>
      </c>
      <c r="F20" s="86">
        <f t="shared" si="0"/>
        <v>0.6052861841112754</v>
      </c>
      <c r="G20" s="178">
        <v>0.3</v>
      </c>
      <c r="H20" s="50">
        <f t="shared" si="1"/>
        <v>-0.09999999999999432</v>
      </c>
      <c r="I20" s="53"/>
      <c r="J20" s="50"/>
      <c r="K20" s="50"/>
      <c r="L20" s="178">
        <v>48.2</v>
      </c>
      <c r="M20" s="20"/>
    </row>
    <row r="21" spans="1:13" ht="16.5">
      <c r="A21" s="35">
        <v>17</v>
      </c>
      <c r="B21" s="48">
        <v>38003</v>
      </c>
      <c r="C21" s="178">
        <v>0</v>
      </c>
      <c r="D21" s="178">
        <v>171.5</v>
      </c>
      <c r="E21" s="178">
        <v>5970.4</v>
      </c>
      <c r="F21" s="86">
        <f t="shared" si="0"/>
        <v>0.6004686761407637</v>
      </c>
      <c r="G21" s="178">
        <v>0.3</v>
      </c>
      <c r="H21" s="50">
        <f t="shared" si="1"/>
        <v>-0.12000000000000455</v>
      </c>
      <c r="I21" s="53"/>
      <c r="J21" s="50"/>
      <c r="K21" s="50"/>
      <c r="L21" s="178">
        <v>44.2</v>
      </c>
      <c r="M21" s="20"/>
    </row>
    <row r="22" spans="1:13" ht="16.5">
      <c r="A22" s="35">
        <v>18</v>
      </c>
      <c r="B22" s="48">
        <v>38004</v>
      </c>
      <c r="C22" s="178">
        <v>0</v>
      </c>
      <c r="D22" s="178">
        <v>171.39</v>
      </c>
      <c r="E22" s="178">
        <v>5926.5</v>
      </c>
      <c r="F22" s="86">
        <f t="shared" si="0"/>
        <v>0.5960534652867876</v>
      </c>
      <c r="G22" s="178">
        <v>0.3</v>
      </c>
      <c r="H22" s="50">
        <f t="shared" si="1"/>
        <v>-0.11000000000001364</v>
      </c>
      <c r="I22" s="53"/>
      <c r="J22" s="50"/>
      <c r="K22" s="50"/>
      <c r="L22" s="178">
        <v>64.2</v>
      </c>
      <c r="M22" s="20"/>
    </row>
    <row r="23" spans="1:13" s="24" customFormat="1" ht="16.5">
      <c r="A23" s="91">
        <v>19</v>
      </c>
      <c r="B23" s="206">
        <v>38005</v>
      </c>
      <c r="C23" s="178">
        <v>0</v>
      </c>
      <c r="D23" s="178">
        <v>171.23</v>
      </c>
      <c r="E23" s="178">
        <v>5862.6</v>
      </c>
      <c r="F23" s="86">
        <f t="shared" si="0"/>
        <v>0.5896267688501343</v>
      </c>
      <c r="G23" s="178">
        <v>0.3</v>
      </c>
      <c r="H23" s="50">
        <f t="shared" si="1"/>
        <v>-0.1599999999999966</v>
      </c>
      <c r="I23" s="53"/>
      <c r="J23" s="50"/>
      <c r="K23" s="50"/>
      <c r="L23" s="178">
        <v>49.5</v>
      </c>
      <c r="M23" s="20"/>
    </row>
    <row r="24" spans="1:13" s="24" customFormat="1" ht="16.5">
      <c r="A24" s="91">
        <v>20</v>
      </c>
      <c r="B24" s="205">
        <v>38006</v>
      </c>
      <c r="C24" s="178">
        <v>0.2</v>
      </c>
      <c r="D24" s="178">
        <v>171.11</v>
      </c>
      <c r="E24" s="178">
        <v>5814.7</v>
      </c>
      <c r="F24" s="86">
        <f t="shared" si="0"/>
        <v>0.5848092608796226</v>
      </c>
      <c r="G24" s="178">
        <v>0.3</v>
      </c>
      <c r="H24" s="50">
        <f t="shared" si="1"/>
        <v>-0.11999999999997613</v>
      </c>
      <c r="I24" s="53"/>
      <c r="J24" s="50"/>
      <c r="K24" s="50"/>
      <c r="L24" s="178">
        <v>44.2</v>
      </c>
      <c r="M24" s="20"/>
    </row>
    <row r="25" spans="1:13" s="24" customFormat="1" ht="16.5">
      <c r="A25" s="91">
        <v>21</v>
      </c>
      <c r="B25" s="92">
        <v>38007</v>
      </c>
      <c r="C25" s="178">
        <v>0</v>
      </c>
      <c r="D25" s="178">
        <v>171</v>
      </c>
      <c r="E25" s="178">
        <v>5770.8</v>
      </c>
      <c r="F25" s="86">
        <f t="shared" si="0"/>
        <v>0.5803940500256465</v>
      </c>
      <c r="G25" s="178">
        <v>0.3</v>
      </c>
      <c r="H25" s="50">
        <f t="shared" si="1"/>
        <v>-0.11000000000001364</v>
      </c>
      <c r="I25" s="53"/>
      <c r="J25" s="50"/>
      <c r="K25" s="50"/>
      <c r="L25" s="178">
        <v>43.1</v>
      </c>
      <c r="M25" s="20"/>
    </row>
    <row r="26" spans="1:13" s="24" customFormat="1" ht="16.5">
      <c r="A26" s="91">
        <v>22</v>
      </c>
      <c r="B26" s="92">
        <v>38008</v>
      </c>
      <c r="C26" s="178">
        <v>0</v>
      </c>
      <c r="D26" s="178">
        <v>170.89</v>
      </c>
      <c r="E26" s="178">
        <v>5728</v>
      </c>
      <c r="F26" s="86">
        <f t="shared" si="0"/>
        <v>0.5760894708787175</v>
      </c>
      <c r="G26" s="178">
        <v>0.3</v>
      </c>
      <c r="H26" s="50">
        <f t="shared" si="1"/>
        <v>-0.11000000000001364</v>
      </c>
      <c r="I26" s="53"/>
      <c r="J26" s="50"/>
      <c r="K26" s="50"/>
      <c r="L26" s="178">
        <v>43.1</v>
      </c>
      <c r="M26" s="20"/>
    </row>
    <row r="27" spans="1:13" s="24" customFormat="1" ht="16.5">
      <c r="A27" s="91">
        <v>23</v>
      </c>
      <c r="B27" s="103">
        <v>38009</v>
      </c>
      <c r="C27" s="183">
        <v>0</v>
      </c>
      <c r="D27" s="183">
        <v>170.78</v>
      </c>
      <c r="E27" s="183">
        <v>5685.2</v>
      </c>
      <c r="F27" s="90">
        <f t="shared" si="0"/>
        <v>0.5717848917317885</v>
      </c>
      <c r="G27" s="183">
        <v>5.5</v>
      </c>
      <c r="H27" s="55">
        <f t="shared" si="1"/>
        <v>-0.10999999999998522</v>
      </c>
      <c r="I27" s="54"/>
      <c r="J27" s="55"/>
      <c r="K27" s="55"/>
      <c r="L27" s="183">
        <v>44.4</v>
      </c>
      <c r="M27" s="23"/>
    </row>
    <row r="28" spans="1:13" s="24" customFormat="1" ht="16.5">
      <c r="A28" s="91">
        <v>24</v>
      </c>
      <c r="B28" s="209">
        <v>38010</v>
      </c>
      <c r="C28" s="178">
        <v>0</v>
      </c>
      <c r="D28" s="178">
        <v>170.68</v>
      </c>
      <c r="E28" s="178">
        <v>5646.3</v>
      </c>
      <c r="F28" s="86">
        <f t="shared" si="0"/>
        <v>0.5678725522734817</v>
      </c>
      <c r="G28" s="178">
        <v>1.4</v>
      </c>
      <c r="H28" s="50">
        <f t="shared" si="1"/>
        <v>-0.09999999999999432</v>
      </c>
      <c r="I28" s="53"/>
      <c r="J28" s="50"/>
      <c r="K28" s="50"/>
      <c r="L28" s="178">
        <v>44.2</v>
      </c>
      <c r="M28" s="20"/>
    </row>
    <row r="29" spans="1:13" s="24" customFormat="1" ht="16.5">
      <c r="A29" s="91">
        <v>25</v>
      </c>
      <c r="B29" s="209">
        <v>38011</v>
      </c>
      <c r="C29" s="178">
        <v>0</v>
      </c>
      <c r="D29" s="178">
        <v>170.57</v>
      </c>
      <c r="E29" s="178">
        <v>5603.5</v>
      </c>
      <c r="F29" s="86">
        <f t="shared" si="0"/>
        <v>0.5635679731265526</v>
      </c>
      <c r="G29" s="178">
        <v>0.3</v>
      </c>
      <c r="H29" s="50">
        <f t="shared" si="1"/>
        <v>-0.11000000000001364</v>
      </c>
      <c r="I29" s="53"/>
      <c r="J29" s="50"/>
      <c r="K29" s="50"/>
      <c r="L29" s="178">
        <v>43</v>
      </c>
      <c r="M29" s="20"/>
    </row>
    <row r="30" spans="1:13" ht="16.5">
      <c r="A30" s="35">
        <v>26</v>
      </c>
      <c r="B30" s="195">
        <v>38012</v>
      </c>
      <c r="C30" s="178">
        <v>0</v>
      </c>
      <c r="D30" s="178">
        <v>170.46</v>
      </c>
      <c r="E30" s="178">
        <v>5560.8</v>
      </c>
      <c r="F30" s="86">
        <f t="shared" si="0"/>
        <v>0.559273451407537</v>
      </c>
      <c r="G30" s="178">
        <v>1.3</v>
      </c>
      <c r="H30" s="50">
        <f t="shared" si="1"/>
        <v>-0.10999999999998522</v>
      </c>
      <c r="I30" s="53"/>
      <c r="J30" s="50"/>
      <c r="K30" s="50"/>
      <c r="L30" s="178">
        <v>44.1</v>
      </c>
      <c r="M30" s="20"/>
    </row>
    <row r="31" spans="1:13" ht="16.5">
      <c r="A31" s="35">
        <v>27</v>
      </c>
      <c r="B31" s="195">
        <v>38013</v>
      </c>
      <c r="C31" s="178">
        <v>0</v>
      </c>
      <c r="D31" s="178">
        <v>170.35</v>
      </c>
      <c r="E31" s="178">
        <v>5518</v>
      </c>
      <c r="F31" s="86">
        <f t="shared" si="0"/>
        <v>0.5549688722606081</v>
      </c>
      <c r="G31" s="178">
        <v>0.4</v>
      </c>
      <c r="H31" s="50">
        <f t="shared" si="1"/>
        <v>-0.11000000000001364</v>
      </c>
      <c r="I31" s="53"/>
      <c r="J31" s="50"/>
      <c r="K31" s="50"/>
      <c r="L31" s="178">
        <v>43.2</v>
      </c>
      <c r="M31" s="21"/>
    </row>
    <row r="32" spans="1:13" ht="16.5">
      <c r="A32" s="35">
        <v>28</v>
      </c>
      <c r="B32" s="195">
        <v>38014</v>
      </c>
      <c r="C32" s="178">
        <v>0</v>
      </c>
      <c r="D32" s="178">
        <v>170.24</v>
      </c>
      <c r="E32" s="178">
        <v>5475.2</v>
      </c>
      <c r="F32" s="86">
        <f t="shared" si="0"/>
        <v>0.5506642931136791</v>
      </c>
      <c r="G32" s="178">
        <v>1.2</v>
      </c>
      <c r="H32" s="50">
        <f t="shared" si="1"/>
        <v>-0.10999999999998522</v>
      </c>
      <c r="I32" s="53"/>
      <c r="J32" s="50"/>
      <c r="K32" s="50"/>
      <c r="L32" s="178">
        <v>40.1</v>
      </c>
      <c r="M32" s="21"/>
    </row>
    <row r="33" spans="1:13" ht="16.5">
      <c r="A33" s="35">
        <v>29</v>
      </c>
      <c r="B33" s="195">
        <v>38015</v>
      </c>
      <c r="C33" s="178">
        <v>0</v>
      </c>
      <c r="D33" s="178">
        <v>170.14</v>
      </c>
      <c r="E33" s="178">
        <v>5436.3</v>
      </c>
      <c r="F33" s="86">
        <f t="shared" si="0"/>
        <v>0.5467519536553722</v>
      </c>
      <c r="G33" s="178">
        <v>1.6</v>
      </c>
      <c r="H33" s="50">
        <f t="shared" si="1"/>
        <v>-0.10000000000002274</v>
      </c>
      <c r="I33" s="53"/>
      <c r="J33" s="50"/>
      <c r="K33" s="50"/>
      <c r="L33" s="178">
        <v>44.4</v>
      </c>
      <c r="M33" s="21"/>
    </row>
    <row r="34" spans="1:13" ht="16.5">
      <c r="A34" s="35">
        <v>30</v>
      </c>
      <c r="B34" s="48">
        <v>38016</v>
      </c>
      <c r="C34" s="178">
        <v>0</v>
      </c>
      <c r="D34" s="178">
        <v>170.03</v>
      </c>
      <c r="E34" s="178">
        <v>5393.5</v>
      </c>
      <c r="F34" s="86">
        <f t="shared" si="0"/>
        <v>0.5424473745084433</v>
      </c>
      <c r="G34" s="178">
        <v>3.2</v>
      </c>
      <c r="H34" s="50">
        <f t="shared" si="1"/>
        <v>-0.10999999999998522</v>
      </c>
      <c r="I34" s="53"/>
      <c r="J34" s="50"/>
      <c r="K34" s="50"/>
      <c r="L34" s="178">
        <v>41.4</v>
      </c>
      <c r="M34" s="21"/>
    </row>
    <row r="35" spans="1:13" ht="16.5">
      <c r="A35" s="35">
        <v>31</v>
      </c>
      <c r="B35" s="195">
        <v>38017</v>
      </c>
      <c r="C35" s="178">
        <v>0</v>
      </c>
      <c r="D35" s="178">
        <v>169.93</v>
      </c>
      <c r="E35" s="178">
        <v>5355.3</v>
      </c>
      <c r="F35" s="86">
        <f t="shared" si="0"/>
        <v>0.53860543704553</v>
      </c>
      <c r="G35" s="178">
        <v>1.1</v>
      </c>
      <c r="H35" s="50">
        <f t="shared" si="1"/>
        <v>-0.09999999999999432</v>
      </c>
      <c r="I35" s="53"/>
      <c r="J35" s="50"/>
      <c r="K35" s="50"/>
      <c r="L35" s="178">
        <v>42.9</v>
      </c>
      <c r="M35" s="21"/>
    </row>
    <row r="36" spans="1:13" ht="16.5">
      <c r="A36" s="35">
        <v>32</v>
      </c>
      <c r="B36" s="195">
        <v>38018</v>
      </c>
      <c r="C36" s="178">
        <v>0</v>
      </c>
      <c r="D36" s="178">
        <v>169.82</v>
      </c>
      <c r="E36" s="178">
        <v>5313.5</v>
      </c>
      <c r="F36" s="86">
        <f t="shared" si="0"/>
        <v>0.5344014321777348</v>
      </c>
      <c r="G36" s="178">
        <v>0.6</v>
      </c>
      <c r="H36" s="50">
        <f t="shared" si="1"/>
        <v>-0.11000000000001364</v>
      </c>
      <c r="I36" s="53"/>
      <c r="J36" s="50"/>
      <c r="K36" s="50"/>
      <c r="L36" s="178">
        <v>38.5</v>
      </c>
      <c r="M36" s="21"/>
    </row>
    <row r="37" spans="1:13" ht="16.5">
      <c r="A37" s="35">
        <v>33</v>
      </c>
      <c r="B37" s="195">
        <v>38019</v>
      </c>
      <c r="C37" s="178">
        <v>0</v>
      </c>
      <c r="D37" s="178">
        <v>169.72</v>
      </c>
      <c r="E37" s="178">
        <v>5275.6</v>
      </c>
      <c r="F37" s="86">
        <f t="shared" si="0"/>
        <v>0.5305896669985618</v>
      </c>
      <c r="G37" s="178">
        <v>0.3</v>
      </c>
      <c r="H37" s="50">
        <f t="shared" si="1"/>
        <v>-0.09999999999999432</v>
      </c>
      <c r="I37" s="53"/>
      <c r="J37" s="50"/>
      <c r="K37" s="50"/>
      <c r="L37" s="178">
        <v>38.5</v>
      </c>
      <c r="M37" s="21"/>
    </row>
    <row r="38" spans="1:13" ht="16.5">
      <c r="A38" s="35">
        <v>34</v>
      </c>
      <c r="B38" s="85">
        <v>38020</v>
      </c>
      <c r="C38" s="178">
        <v>0</v>
      </c>
      <c r="D38" s="178">
        <v>169.59</v>
      </c>
      <c r="E38" s="178">
        <v>5226.3</v>
      </c>
      <c r="F38" s="86">
        <f t="shared" si="0"/>
        <v>0.5256313550372628</v>
      </c>
      <c r="G38" s="178">
        <v>0.8</v>
      </c>
      <c r="H38" s="50">
        <f t="shared" si="1"/>
        <v>-0.12999999999999545</v>
      </c>
      <c r="I38" s="53"/>
      <c r="J38" s="50"/>
      <c r="K38" s="50"/>
      <c r="L38" s="178">
        <v>49.6</v>
      </c>
      <c r="M38" s="21"/>
    </row>
    <row r="39" spans="1:13" ht="16.5">
      <c r="A39" s="35">
        <v>35</v>
      </c>
      <c r="B39" s="85">
        <v>38021</v>
      </c>
      <c r="C39" s="178">
        <v>0</v>
      </c>
      <c r="D39" s="178">
        <v>169.45</v>
      </c>
      <c r="E39" s="178">
        <v>5173.2</v>
      </c>
      <c r="F39" s="86">
        <f t="shared" si="0"/>
        <v>0.5202908608152551</v>
      </c>
      <c r="G39" s="178">
        <v>0.3</v>
      </c>
      <c r="H39" s="50">
        <f t="shared" si="1"/>
        <v>-0.14000000000001478</v>
      </c>
      <c r="I39" s="53"/>
      <c r="J39" s="50"/>
      <c r="K39" s="50"/>
      <c r="L39" s="178">
        <v>53.9</v>
      </c>
      <c r="M39" s="21"/>
    </row>
    <row r="40" spans="1:13" ht="16.5">
      <c r="A40" s="35">
        <v>36</v>
      </c>
      <c r="B40" s="85">
        <v>38022</v>
      </c>
      <c r="C40" s="178">
        <v>0</v>
      </c>
      <c r="D40" s="178">
        <v>169.33</v>
      </c>
      <c r="E40" s="178">
        <v>5127.7</v>
      </c>
      <c r="F40" s="86">
        <f t="shared" si="0"/>
        <v>0.5157147311146647</v>
      </c>
      <c r="G40" s="178">
        <v>0.3</v>
      </c>
      <c r="H40" s="50">
        <f t="shared" si="1"/>
        <v>-0.11999999999997613</v>
      </c>
      <c r="I40" s="53"/>
      <c r="J40" s="50"/>
      <c r="K40" s="50"/>
      <c r="L40" s="178">
        <v>45.8</v>
      </c>
      <c r="M40" s="21"/>
    </row>
    <row r="41" spans="1:13" ht="16.5">
      <c r="A41" s="35">
        <v>37</v>
      </c>
      <c r="B41" s="36">
        <v>38023</v>
      </c>
      <c r="C41" s="178">
        <v>0</v>
      </c>
      <c r="D41" s="178">
        <v>169.21</v>
      </c>
      <c r="E41" s="178">
        <v>5082.1</v>
      </c>
      <c r="F41" s="86">
        <f t="shared" si="0"/>
        <v>0.511128543986161</v>
      </c>
      <c r="G41" s="178">
        <v>0.3</v>
      </c>
      <c r="H41" s="50">
        <f t="shared" si="1"/>
        <v>-0.12000000000000455</v>
      </c>
      <c r="I41" s="53"/>
      <c r="J41" s="50"/>
      <c r="K41" s="50"/>
      <c r="L41" s="178">
        <v>45.9</v>
      </c>
      <c r="M41" s="21"/>
    </row>
    <row r="42" spans="1:13" ht="16.5">
      <c r="A42" s="35">
        <v>38</v>
      </c>
      <c r="B42" s="36">
        <v>38024</v>
      </c>
      <c r="C42" s="178">
        <v>0</v>
      </c>
      <c r="D42" s="178">
        <v>169.08</v>
      </c>
      <c r="E42" s="258">
        <v>5032.8</v>
      </c>
      <c r="F42" s="86">
        <f t="shared" si="0"/>
        <v>0.506170232024862</v>
      </c>
      <c r="G42" s="178">
        <v>0.3</v>
      </c>
      <c r="H42" s="50">
        <f t="shared" si="1"/>
        <v>-0.12999999999999545</v>
      </c>
      <c r="I42" s="53"/>
      <c r="J42" s="50"/>
      <c r="K42" s="50"/>
      <c r="L42" s="178">
        <v>49.6</v>
      </c>
      <c r="M42" s="21"/>
    </row>
    <row r="43" spans="1:13" ht="16.5">
      <c r="A43" s="35">
        <v>39</v>
      </c>
      <c r="B43" s="36">
        <v>38025</v>
      </c>
      <c r="C43" s="178">
        <v>0</v>
      </c>
      <c r="D43" s="178">
        <v>168.96</v>
      </c>
      <c r="E43" s="178">
        <v>4987.9</v>
      </c>
      <c r="F43" s="86">
        <f t="shared" si="0"/>
        <v>0.5016544468917519</v>
      </c>
      <c r="G43" s="178">
        <v>0.3</v>
      </c>
      <c r="H43" s="50">
        <f t="shared" si="1"/>
        <v>-0.12000000000000455</v>
      </c>
      <c r="I43" s="53"/>
      <c r="J43" s="50"/>
      <c r="K43" s="50"/>
      <c r="L43" s="178">
        <v>45.2</v>
      </c>
      <c r="M43" s="21"/>
    </row>
    <row r="44" spans="1:13" ht="16.5">
      <c r="A44" s="35">
        <v>40</v>
      </c>
      <c r="B44" s="36">
        <v>38026</v>
      </c>
      <c r="C44" s="178">
        <v>0</v>
      </c>
      <c r="D44" s="178">
        <v>168.84</v>
      </c>
      <c r="E44" s="178">
        <v>4944.3</v>
      </c>
      <c r="F44" s="86">
        <f t="shared" si="0"/>
        <v>0.4972694083215159</v>
      </c>
      <c r="G44" s="178">
        <v>0.3</v>
      </c>
      <c r="H44" s="50">
        <f t="shared" si="1"/>
        <v>-0.12000000000000455</v>
      </c>
      <c r="I44" s="53"/>
      <c r="J44" s="50"/>
      <c r="K44" s="50"/>
      <c r="L44" s="178">
        <v>40.3</v>
      </c>
      <c r="M44" s="21"/>
    </row>
    <row r="45" spans="1:13" ht="16.5">
      <c r="A45" s="35">
        <v>41</v>
      </c>
      <c r="B45" s="36">
        <v>38027</v>
      </c>
      <c r="C45" s="178">
        <v>0</v>
      </c>
      <c r="D45" s="178">
        <v>168.73</v>
      </c>
      <c r="E45" s="178">
        <v>4904.3</v>
      </c>
      <c r="F45" s="86">
        <f t="shared" si="0"/>
        <v>0.49324643715616173</v>
      </c>
      <c r="G45" s="178">
        <v>0.3</v>
      </c>
      <c r="H45" s="50">
        <f t="shared" si="1"/>
        <v>-0.11000000000001364</v>
      </c>
      <c r="I45" s="53"/>
      <c r="J45" s="50"/>
      <c r="K45" s="50"/>
      <c r="L45" s="178">
        <v>44</v>
      </c>
      <c r="M45" s="21"/>
    </row>
    <row r="46" spans="1:13" ht="16.5">
      <c r="A46" s="35">
        <v>42</v>
      </c>
      <c r="B46" s="36">
        <v>38028</v>
      </c>
      <c r="C46" s="178">
        <v>0</v>
      </c>
      <c r="D46" s="178">
        <v>168.61</v>
      </c>
      <c r="E46" s="204">
        <v>4860.5</v>
      </c>
      <c r="F46" s="86">
        <f t="shared" si="0"/>
        <v>0.4888412837300989</v>
      </c>
      <c r="G46" s="178">
        <v>3.1</v>
      </c>
      <c r="H46" s="50">
        <f t="shared" si="1"/>
        <v>-0.11999999999997613</v>
      </c>
      <c r="I46" s="53"/>
      <c r="J46" s="50"/>
      <c r="K46" s="50"/>
      <c r="L46" s="178">
        <v>43</v>
      </c>
      <c r="M46" s="21"/>
    </row>
    <row r="47" spans="1:13" ht="16.5">
      <c r="A47" s="35">
        <v>43</v>
      </c>
      <c r="B47" s="100">
        <v>38029</v>
      </c>
      <c r="C47" s="178">
        <v>0</v>
      </c>
      <c r="D47" s="178">
        <v>168.5</v>
      </c>
      <c r="E47" s="178">
        <v>4820.6</v>
      </c>
      <c r="F47" s="86">
        <f t="shared" si="0"/>
        <v>0.48482836999265816</v>
      </c>
      <c r="G47" s="178">
        <v>0.3</v>
      </c>
      <c r="H47" s="50">
        <f t="shared" si="1"/>
        <v>-0.11000000000001364</v>
      </c>
      <c r="I47" s="53"/>
      <c r="J47" s="50"/>
      <c r="K47" s="50"/>
      <c r="L47" s="178">
        <v>58.5</v>
      </c>
      <c r="M47" s="21"/>
    </row>
    <row r="48" spans="1:13" ht="16.5">
      <c r="A48" s="35">
        <v>44</v>
      </c>
      <c r="B48" s="88">
        <v>38030</v>
      </c>
      <c r="C48" s="178">
        <v>0</v>
      </c>
      <c r="D48" s="178">
        <v>168.34</v>
      </c>
      <c r="E48" s="178">
        <v>4762.4</v>
      </c>
      <c r="F48" s="86">
        <f t="shared" si="0"/>
        <v>0.4789749469470677</v>
      </c>
      <c r="G48" s="178">
        <v>0.3</v>
      </c>
      <c r="H48" s="50">
        <f t="shared" si="1"/>
        <v>-0.1599999999999966</v>
      </c>
      <c r="I48" s="53"/>
      <c r="J48" s="50"/>
      <c r="K48" s="50"/>
      <c r="L48" s="178">
        <v>46.7</v>
      </c>
      <c r="M48" s="21"/>
    </row>
    <row r="49" spans="1:13" ht="16.5">
      <c r="A49" s="35">
        <v>45</v>
      </c>
      <c r="B49" s="88">
        <v>38031</v>
      </c>
      <c r="C49" s="178">
        <v>0</v>
      </c>
      <c r="D49" s="178">
        <v>168.21</v>
      </c>
      <c r="E49" s="178">
        <v>4715.1</v>
      </c>
      <c r="F49" s="86">
        <f t="shared" si="0"/>
        <v>0.4742177835440365</v>
      </c>
      <c r="G49" s="178">
        <v>0.3</v>
      </c>
      <c r="H49" s="50">
        <f t="shared" si="1"/>
        <v>-0.12999999999999545</v>
      </c>
      <c r="I49" s="53"/>
      <c r="J49" s="50"/>
      <c r="K49" s="50"/>
      <c r="L49" s="178">
        <v>46.7</v>
      </c>
      <c r="M49" s="21"/>
    </row>
    <row r="50" spans="1:13" ht="16.5">
      <c r="A50" s="95">
        <v>46</v>
      </c>
      <c r="B50" s="96">
        <v>38032</v>
      </c>
      <c r="C50" s="178">
        <v>0</v>
      </c>
      <c r="D50" s="178">
        <v>168.08</v>
      </c>
      <c r="E50" s="178">
        <v>4667.8</v>
      </c>
      <c r="F50" s="86">
        <f t="shared" si="0"/>
        <v>0.46946062014100515</v>
      </c>
      <c r="G50" s="178">
        <v>0.3</v>
      </c>
      <c r="H50" s="50">
        <f t="shared" si="1"/>
        <v>-0.12999999999999545</v>
      </c>
      <c r="I50" s="53"/>
      <c r="J50" s="50"/>
      <c r="K50" s="50"/>
      <c r="L50" s="178">
        <v>50.2</v>
      </c>
      <c r="M50" s="21"/>
    </row>
    <row r="51" spans="1:13" ht="16.5">
      <c r="A51" s="35">
        <v>47</v>
      </c>
      <c r="B51" s="36">
        <v>38033</v>
      </c>
      <c r="C51" s="53"/>
      <c r="D51" s="53"/>
      <c r="E51" s="202"/>
      <c r="F51" s="86"/>
      <c r="G51" s="53"/>
      <c r="H51" s="50"/>
      <c r="I51" s="53"/>
      <c r="J51" s="50"/>
      <c r="K51" s="50"/>
      <c r="L51" s="53"/>
      <c r="M51" s="21"/>
    </row>
    <row r="52" spans="1:13" ht="16.5">
      <c r="A52" s="35">
        <v>48</v>
      </c>
      <c r="B52" s="85">
        <v>38034</v>
      </c>
      <c r="C52" s="207"/>
      <c r="D52" s="255"/>
      <c r="E52" s="256"/>
      <c r="F52" s="94"/>
      <c r="G52" s="207"/>
      <c r="H52" s="257"/>
      <c r="I52" s="101"/>
      <c r="J52" s="102"/>
      <c r="K52" s="102"/>
      <c r="L52" s="207"/>
      <c r="M52" s="33"/>
    </row>
    <row r="53" spans="1:13" ht="16.5">
      <c r="A53" s="35">
        <v>49</v>
      </c>
      <c r="B53" s="85">
        <v>38035</v>
      </c>
      <c r="C53" s="42"/>
      <c r="D53" s="42"/>
      <c r="E53" s="76"/>
      <c r="F53" s="86"/>
      <c r="G53" s="42"/>
      <c r="H53" s="58"/>
      <c r="I53" s="40"/>
      <c r="J53" s="40"/>
      <c r="K53" s="40"/>
      <c r="L53" s="42"/>
      <c r="M53" s="9"/>
    </row>
    <row r="54" spans="1:13" ht="16.5">
      <c r="A54" s="35">
        <v>50</v>
      </c>
      <c r="B54" s="85">
        <v>38036</v>
      </c>
      <c r="C54" s="37"/>
      <c r="D54" s="37"/>
      <c r="E54" s="75"/>
      <c r="F54" s="86"/>
      <c r="G54" s="37"/>
      <c r="H54" s="58"/>
      <c r="I54" s="39"/>
      <c r="J54" s="40"/>
      <c r="K54" s="40"/>
      <c r="L54" s="37"/>
      <c r="M54" s="9"/>
    </row>
    <row r="55" spans="1:13" ht="16.5">
      <c r="A55" s="35">
        <v>51</v>
      </c>
      <c r="B55" s="85">
        <v>38037</v>
      </c>
      <c r="C55" s="42"/>
      <c r="D55" s="42"/>
      <c r="E55" s="76"/>
      <c r="F55" s="86"/>
      <c r="G55" s="42"/>
      <c r="H55" s="58"/>
      <c r="I55" s="39"/>
      <c r="J55" s="40"/>
      <c r="K55" s="40"/>
      <c r="L55" s="42"/>
      <c r="M55" s="9"/>
    </row>
    <row r="56" spans="1:13" ht="16.5">
      <c r="A56" s="35">
        <v>52</v>
      </c>
      <c r="B56" s="85">
        <v>38038</v>
      </c>
      <c r="C56" s="37"/>
      <c r="D56" s="37"/>
      <c r="E56" s="75"/>
      <c r="F56" s="86"/>
      <c r="G56" s="37"/>
      <c r="H56" s="58"/>
      <c r="I56" s="39"/>
      <c r="J56" s="40"/>
      <c r="K56" s="40"/>
      <c r="L56" s="37"/>
      <c r="M56" s="9"/>
    </row>
    <row r="57" spans="1:13" ht="16.5">
      <c r="A57" s="35">
        <v>53</v>
      </c>
      <c r="B57" s="85">
        <v>38039</v>
      </c>
      <c r="C57" s="42"/>
      <c r="D57" s="42"/>
      <c r="E57" s="76"/>
      <c r="F57" s="86"/>
      <c r="G57" s="42"/>
      <c r="H57" s="58"/>
      <c r="I57" s="39"/>
      <c r="J57" s="40"/>
      <c r="K57" s="40"/>
      <c r="L57" s="42"/>
      <c r="M57" s="9"/>
    </row>
    <row r="58" spans="1:13" ht="16.5">
      <c r="A58" s="35">
        <v>54</v>
      </c>
      <c r="B58" s="85">
        <v>38040</v>
      </c>
      <c r="C58" s="37"/>
      <c r="D58" s="37"/>
      <c r="E58" s="75"/>
      <c r="F58" s="86"/>
      <c r="G58" s="37"/>
      <c r="H58" s="58"/>
      <c r="I58" s="39"/>
      <c r="J58" s="40"/>
      <c r="K58" s="40"/>
      <c r="L58" s="37"/>
      <c r="M58" s="9"/>
    </row>
    <row r="59" spans="1:13" ht="16.5">
      <c r="A59" s="35">
        <v>55</v>
      </c>
      <c r="B59" s="85">
        <v>38041</v>
      </c>
      <c r="C59" s="42"/>
      <c r="D59" s="97"/>
      <c r="E59" s="77"/>
      <c r="F59" s="86"/>
      <c r="G59" s="42"/>
      <c r="H59" s="58"/>
      <c r="I59" s="39"/>
      <c r="J59" s="40"/>
      <c r="K59" s="40"/>
      <c r="L59" s="42"/>
      <c r="M59" s="9"/>
    </row>
    <row r="60" spans="1:13" ht="16.5">
      <c r="A60" s="35">
        <v>56</v>
      </c>
      <c r="B60" s="85">
        <v>38042</v>
      </c>
      <c r="C60" s="37"/>
      <c r="D60" s="37"/>
      <c r="E60" s="75"/>
      <c r="F60" s="86"/>
      <c r="G60" s="37"/>
      <c r="H60" s="58"/>
      <c r="I60" s="39"/>
      <c r="J60" s="40"/>
      <c r="K60" s="40"/>
      <c r="L60" s="37"/>
      <c r="M60" s="9"/>
    </row>
    <row r="61" spans="1:13" ht="16.5">
      <c r="A61" s="35">
        <v>57</v>
      </c>
      <c r="B61" s="85">
        <v>38043</v>
      </c>
      <c r="C61" s="42"/>
      <c r="D61" s="42"/>
      <c r="E61" s="76"/>
      <c r="F61" s="86"/>
      <c r="G61" s="42"/>
      <c r="H61" s="58"/>
      <c r="I61" s="39"/>
      <c r="J61" s="40"/>
      <c r="K61" s="40"/>
      <c r="L61" s="42"/>
      <c r="M61" s="9"/>
    </row>
    <row r="62" spans="1:13" ht="16.5">
      <c r="A62" s="35">
        <v>58</v>
      </c>
      <c r="B62" s="85">
        <v>38044</v>
      </c>
      <c r="C62" s="37"/>
      <c r="D62" s="45"/>
      <c r="E62" s="77"/>
      <c r="F62" s="86"/>
      <c r="G62" s="37"/>
      <c r="H62" s="58"/>
      <c r="I62" s="39"/>
      <c r="J62" s="40"/>
      <c r="K62" s="40"/>
      <c r="L62" s="37"/>
      <c r="M62" s="9"/>
    </row>
    <row r="63" spans="1:13" ht="16.5">
      <c r="A63" s="35">
        <v>59</v>
      </c>
      <c r="B63" s="98">
        <v>38045</v>
      </c>
      <c r="C63" s="42"/>
      <c r="D63" s="42"/>
      <c r="E63" s="76"/>
      <c r="F63" s="86"/>
      <c r="G63" s="42"/>
      <c r="H63" s="58"/>
      <c r="I63" s="39"/>
      <c r="J63" s="40"/>
      <c r="K63" s="40"/>
      <c r="L63" s="42"/>
      <c r="M63" s="9"/>
    </row>
    <row r="64" spans="1:13" ht="16.5">
      <c r="A64" s="35">
        <v>60</v>
      </c>
      <c r="B64" s="98">
        <v>38046</v>
      </c>
      <c r="C64" s="37"/>
      <c r="D64" s="37"/>
      <c r="E64" s="75"/>
      <c r="F64" s="86"/>
      <c r="G64" s="37"/>
      <c r="H64" s="58"/>
      <c r="I64" s="39"/>
      <c r="J64" s="41"/>
      <c r="K64" s="41"/>
      <c r="L64" s="37"/>
      <c r="M64" s="9"/>
    </row>
    <row r="65" spans="1:13" ht="16.5">
      <c r="A65" s="35">
        <v>61</v>
      </c>
      <c r="B65" s="85">
        <v>38047</v>
      </c>
      <c r="C65" s="42"/>
      <c r="D65" s="45"/>
      <c r="E65" s="77"/>
      <c r="F65" s="86"/>
      <c r="G65" s="42"/>
      <c r="H65" s="58"/>
      <c r="I65" s="39"/>
      <c r="J65" s="87"/>
      <c r="K65" s="87"/>
      <c r="L65" s="42"/>
      <c r="M65" s="13"/>
    </row>
    <row r="66" spans="1:13" ht="16.5">
      <c r="A66" s="99">
        <v>62</v>
      </c>
      <c r="B66" s="100">
        <v>38048</v>
      </c>
      <c r="C66" s="42"/>
      <c r="D66" s="42"/>
      <c r="E66" s="108"/>
      <c r="F66" s="86"/>
      <c r="G66" s="42"/>
      <c r="H66" s="58"/>
      <c r="I66" s="101"/>
      <c r="J66" s="102"/>
      <c r="K66" s="102"/>
      <c r="L66" s="42"/>
      <c r="M66" s="33"/>
    </row>
    <row r="67" spans="1:13" ht="16.5">
      <c r="A67" s="35">
        <v>63</v>
      </c>
      <c r="B67" s="88">
        <v>38049</v>
      </c>
      <c r="C67" s="37"/>
      <c r="D67" s="37"/>
      <c r="E67" s="75"/>
      <c r="F67" s="86"/>
      <c r="G67" s="37"/>
      <c r="H67" s="58"/>
      <c r="I67" s="40"/>
      <c r="J67" s="41"/>
      <c r="K67" s="41"/>
      <c r="L67" s="37"/>
      <c r="M67" s="13"/>
    </row>
    <row r="68" spans="1:13" ht="16.5">
      <c r="A68" s="35">
        <v>64</v>
      </c>
      <c r="B68" s="88">
        <v>38050</v>
      </c>
      <c r="C68" s="42"/>
      <c r="D68" s="42"/>
      <c r="E68" s="76"/>
      <c r="F68" s="86"/>
      <c r="G68" s="42"/>
      <c r="H68" s="58"/>
      <c r="I68" s="40"/>
      <c r="J68" s="41"/>
      <c r="K68" s="41"/>
      <c r="L68" s="42"/>
      <c r="M68" s="13"/>
    </row>
    <row r="69" spans="1:13" ht="16.5">
      <c r="A69" s="35">
        <v>65</v>
      </c>
      <c r="B69" s="88">
        <v>38051</v>
      </c>
      <c r="C69" s="37"/>
      <c r="D69" s="37"/>
      <c r="E69" s="75"/>
      <c r="F69" s="86"/>
      <c r="G69" s="37"/>
      <c r="H69" s="58"/>
      <c r="I69" s="53"/>
      <c r="J69" s="50"/>
      <c r="K69" s="50"/>
      <c r="L69" s="37"/>
      <c r="M69" s="13"/>
    </row>
    <row r="70" spans="1:13" ht="16.5">
      <c r="A70" s="35">
        <v>66</v>
      </c>
      <c r="B70" s="88">
        <v>38052</v>
      </c>
      <c r="C70" s="42"/>
      <c r="D70" s="42"/>
      <c r="E70" s="76"/>
      <c r="F70" s="86"/>
      <c r="G70" s="42"/>
      <c r="H70" s="58"/>
      <c r="I70" s="40"/>
      <c r="J70" s="41"/>
      <c r="K70" s="41"/>
      <c r="L70" s="42"/>
      <c r="M70" s="13"/>
    </row>
    <row r="71" spans="1:13" ht="16.5">
      <c r="A71" s="35">
        <v>67</v>
      </c>
      <c r="B71" s="88">
        <v>38053</v>
      </c>
      <c r="C71" s="37"/>
      <c r="D71" s="37"/>
      <c r="E71" s="75"/>
      <c r="F71" s="86"/>
      <c r="G71" s="37"/>
      <c r="H71" s="58"/>
      <c r="I71" s="40"/>
      <c r="J71" s="41"/>
      <c r="K71" s="41"/>
      <c r="L71" s="37"/>
      <c r="M71" s="13"/>
    </row>
    <row r="72" spans="1:13" ht="16.5">
      <c r="A72" s="35">
        <v>68</v>
      </c>
      <c r="B72" s="88">
        <v>38054</v>
      </c>
      <c r="C72" s="42"/>
      <c r="D72" s="42"/>
      <c r="E72" s="76"/>
      <c r="F72" s="86"/>
      <c r="G72" s="42"/>
      <c r="H72" s="58"/>
      <c r="I72" s="43"/>
      <c r="J72" s="44"/>
      <c r="K72" s="44"/>
      <c r="L72" s="42"/>
      <c r="M72" s="15"/>
    </row>
    <row r="73" spans="1:13" ht="18" customHeight="1">
      <c r="A73" s="35">
        <v>69</v>
      </c>
      <c r="B73" s="88">
        <v>38055</v>
      </c>
      <c r="C73" s="37"/>
      <c r="D73" s="37"/>
      <c r="E73" s="75"/>
      <c r="F73" s="86"/>
      <c r="G73" s="37"/>
      <c r="H73" s="58"/>
      <c r="I73" s="40"/>
      <c r="J73" s="41"/>
      <c r="K73" s="41"/>
      <c r="L73" s="37"/>
      <c r="M73" s="13"/>
    </row>
    <row r="74" spans="1:13" ht="16.5" customHeight="1">
      <c r="A74" s="35">
        <v>70</v>
      </c>
      <c r="B74" s="88">
        <v>38056</v>
      </c>
      <c r="C74" s="42"/>
      <c r="D74" s="42"/>
      <c r="E74" s="76"/>
      <c r="F74" s="86"/>
      <c r="G74" s="42"/>
      <c r="H74" s="58"/>
      <c r="I74" s="40"/>
      <c r="J74" s="41"/>
      <c r="K74" s="41"/>
      <c r="L74" s="42"/>
      <c r="M74" s="13"/>
    </row>
    <row r="75" spans="1:13" ht="16.5">
      <c r="A75" s="35">
        <v>71</v>
      </c>
      <c r="B75" s="88">
        <v>38057</v>
      </c>
      <c r="C75" s="37"/>
      <c r="D75" s="37"/>
      <c r="E75" s="75"/>
      <c r="F75" s="86"/>
      <c r="G75" s="37"/>
      <c r="H75" s="58"/>
      <c r="I75" s="40"/>
      <c r="J75" s="41"/>
      <c r="K75" s="41"/>
      <c r="L75" s="37"/>
      <c r="M75" s="13"/>
    </row>
    <row r="76" spans="1:13" ht="16.5">
      <c r="A76" s="35">
        <v>72</v>
      </c>
      <c r="B76" s="88">
        <v>38058</v>
      </c>
      <c r="C76" s="42"/>
      <c r="D76" s="42"/>
      <c r="E76" s="76"/>
      <c r="F76" s="86"/>
      <c r="G76" s="42"/>
      <c r="H76" s="58"/>
      <c r="I76" s="40"/>
      <c r="J76" s="41"/>
      <c r="K76" s="41"/>
      <c r="L76" s="42"/>
      <c r="M76" s="13"/>
    </row>
    <row r="77" spans="1:13" ht="16.5">
      <c r="A77" s="35">
        <v>73</v>
      </c>
      <c r="B77" s="88">
        <v>38059</v>
      </c>
      <c r="C77" s="37"/>
      <c r="D77" s="37"/>
      <c r="E77" s="75"/>
      <c r="F77" s="86"/>
      <c r="G77" s="37"/>
      <c r="H77" s="58"/>
      <c r="I77" s="40"/>
      <c r="J77" s="41"/>
      <c r="K77" s="41"/>
      <c r="L77" s="37"/>
      <c r="M77" s="13"/>
    </row>
    <row r="78" spans="1:13" ht="16.5">
      <c r="A78" s="35">
        <v>74</v>
      </c>
      <c r="B78" s="88">
        <v>38060</v>
      </c>
      <c r="C78" s="42"/>
      <c r="D78" s="42"/>
      <c r="E78" s="76"/>
      <c r="F78" s="86"/>
      <c r="G78" s="42"/>
      <c r="H78" s="58"/>
      <c r="I78" s="40"/>
      <c r="J78" s="41"/>
      <c r="K78" s="41"/>
      <c r="L78" s="42"/>
      <c r="M78" s="13"/>
    </row>
    <row r="79" spans="1:13" ht="16.5">
      <c r="A79" s="35">
        <v>75</v>
      </c>
      <c r="B79" s="88">
        <v>38061</v>
      </c>
      <c r="C79" s="37"/>
      <c r="D79" s="37"/>
      <c r="E79" s="75"/>
      <c r="F79" s="86"/>
      <c r="G79" s="37"/>
      <c r="H79" s="58"/>
      <c r="I79" s="43"/>
      <c r="J79" s="44"/>
      <c r="K79" s="44"/>
      <c r="L79" s="37"/>
      <c r="M79" s="15"/>
    </row>
    <row r="80" spans="1:13" ht="16.5">
      <c r="A80" s="35">
        <v>76</v>
      </c>
      <c r="B80" s="88">
        <v>38062</v>
      </c>
      <c r="C80" s="42"/>
      <c r="D80" s="42"/>
      <c r="E80" s="108"/>
      <c r="F80" s="86"/>
      <c r="G80" s="42"/>
      <c r="H80" s="58"/>
      <c r="I80" s="40"/>
      <c r="J80" s="41"/>
      <c r="K80" s="41"/>
      <c r="L80" s="42"/>
      <c r="M80" s="13"/>
    </row>
    <row r="81" spans="1:13" ht="16.5">
      <c r="A81" s="35">
        <v>77</v>
      </c>
      <c r="B81" s="88">
        <v>38063</v>
      </c>
      <c r="C81" s="37"/>
      <c r="D81" s="37"/>
      <c r="E81" s="75"/>
      <c r="F81" s="86"/>
      <c r="G81" s="37"/>
      <c r="H81" s="58"/>
      <c r="I81" s="40"/>
      <c r="J81" s="41"/>
      <c r="K81" s="41"/>
      <c r="L81" s="37"/>
      <c r="M81" s="13"/>
    </row>
    <row r="82" spans="1:13" ht="16.5">
      <c r="A82" s="35">
        <v>78</v>
      </c>
      <c r="B82" s="88">
        <v>38064</v>
      </c>
      <c r="C82" s="42"/>
      <c r="D82" s="42"/>
      <c r="E82" s="76"/>
      <c r="F82" s="86"/>
      <c r="G82" s="42"/>
      <c r="H82" s="58"/>
      <c r="I82" s="40"/>
      <c r="J82" s="41"/>
      <c r="K82" s="41"/>
      <c r="L82" s="42"/>
      <c r="M82" s="13"/>
    </row>
    <row r="83" spans="1:13" ht="16.5">
      <c r="A83" s="35">
        <v>79</v>
      </c>
      <c r="B83" s="88">
        <v>38065</v>
      </c>
      <c r="C83" s="37"/>
      <c r="D83" s="37"/>
      <c r="E83" s="75"/>
      <c r="F83" s="86"/>
      <c r="G83" s="37"/>
      <c r="H83" s="58"/>
      <c r="I83" s="39"/>
      <c r="J83" s="87"/>
      <c r="K83" s="87"/>
      <c r="L83" s="37"/>
      <c r="M83" s="31"/>
    </row>
    <row r="84" spans="1:13" ht="16.5">
      <c r="A84" s="35">
        <v>80</v>
      </c>
      <c r="B84" s="88">
        <v>38066</v>
      </c>
      <c r="C84" s="42"/>
      <c r="D84" s="42"/>
      <c r="E84" s="76"/>
      <c r="F84" s="86"/>
      <c r="G84" s="42"/>
      <c r="H84" s="58"/>
      <c r="I84" s="40"/>
      <c r="J84" s="41"/>
      <c r="K84" s="41"/>
      <c r="L84" s="42"/>
      <c r="M84" s="13"/>
    </row>
    <row r="85" spans="1:13" ht="16.5">
      <c r="A85" s="35">
        <v>81</v>
      </c>
      <c r="B85" s="88">
        <v>38067</v>
      </c>
      <c r="C85" s="37"/>
      <c r="D85" s="37"/>
      <c r="E85" s="75"/>
      <c r="F85" s="86"/>
      <c r="G85" s="37"/>
      <c r="H85" s="58"/>
      <c r="I85" s="40"/>
      <c r="J85" s="41"/>
      <c r="K85" s="41"/>
      <c r="L85" s="37"/>
      <c r="M85" s="13"/>
    </row>
    <row r="86" spans="1:13" ht="16.5">
      <c r="A86" s="35">
        <v>82</v>
      </c>
      <c r="B86" s="88">
        <v>38068</v>
      </c>
      <c r="C86" s="42"/>
      <c r="D86" s="42"/>
      <c r="E86" s="76"/>
      <c r="F86" s="86"/>
      <c r="G86" s="42"/>
      <c r="H86" s="58"/>
      <c r="I86" s="40"/>
      <c r="J86" s="41"/>
      <c r="K86" s="41"/>
      <c r="L86" s="42"/>
      <c r="M86" s="13"/>
    </row>
    <row r="87" spans="1:13" ht="16.5">
      <c r="A87" s="35">
        <v>83</v>
      </c>
      <c r="B87" s="88">
        <v>38069</v>
      </c>
      <c r="C87" s="37"/>
      <c r="D87" s="37"/>
      <c r="E87" s="75"/>
      <c r="F87" s="86"/>
      <c r="G87" s="37"/>
      <c r="H87" s="58"/>
      <c r="I87" s="40"/>
      <c r="J87" s="41"/>
      <c r="K87" s="41"/>
      <c r="L87" s="37"/>
      <c r="M87" s="13"/>
    </row>
    <row r="88" spans="1:13" ht="16.5">
      <c r="A88" s="35">
        <v>84</v>
      </c>
      <c r="B88" s="88">
        <v>38070</v>
      </c>
      <c r="C88" s="42"/>
      <c r="D88" s="42"/>
      <c r="E88" s="76"/>
      <c r="F88" s="86"/>
      <c r="G88" s="42"/>
      <c r="H88" s="58"/>
      <c r="I88" s="40"/>
      <c r="J88" s="41"/>
      <c r="K88" s="41"/>
      <c r="L88" s="42"/>
      <c r="M88" s="13"/>
    </row>
    <row r="89" spans="1:13" ht="16.5">
      <c r="A89" s="35">
        <v>85</v>
      </c>
      <c r="B89" s="88">
        <v>38071</v>
      </c>
      <c r="C89" s="37"/>
      <c r="D89" s="37"/>
      <c r="E89" s="75"/>
      <c r="F89" s="86"/>
      <c r="G89" s="37"/>
      <c r="H89" s="58"/>
      <c r="I89" s="40"/>
      <c r="J89" s="41"/>
      <c r="K89" s="41"/>
      <c r="L89" s="37"/>
      <c r="M89" s="13"/>
    </row>
    <row r="90" spans="1:13" ht="16.5">
      <c r="A90" s="35">
        <v>86</v>
      </c>
      <c r="B90" s="88">
        <v>38072</v>
      </c>
      <c r="C90" s="42"/>
      <c r="D90" s="42"/>
      <c r="E90" s="76"/>
      <c r="F90" s="86"/>
      <c r="G90" s="42"/>
      <c r="H90" s="58"/>
      <c r="I90" s="40"/>
      <c r="J90" s="41"/>
      <c r="K90" s="41"/>
      <c r="L90" s="42"/>
      <c r="M90" s="13"/>
    </row>
    <row r="91" spans="1:13" ht="16.5">
      <c r="A91" s="35">
        <v>87</v>
      </c>
      <c r="B91" s="88">
        <v>38073</v>
      </c>
      <c r="C91" s="37"/>
      <c r="D91" s="37"/>
      <c r="E91" s="75"/>
      <c r="F91" s="86"/>
      <c r="G91" s="37"/>
      <c r="H91" s="58"/>
      <c r="I91" s="53"/>
      <c r="J91" s="50"/>
      <c r="K91" s="50"/>
      <c r="L91" s="37"/>
      <c r="M91" s="21"/>
    </row>
    <row r="92" spans="1:13" ht="16.5">
      <c r="A92" s="35">
        <v>88</v>
      </c>
      <c r="B92" s="88">
        <v>38074</v>
      </c>
      <c r="C92" s="42"/>
      <c r="D92" s="42"/>
      <c r="E92" s="76"/>
      <c r="F92" s="86"/>
      <c r="G92" s="42"/>
      <c r="H92" s="58"/>
      <c r="I92" s="53"/>
      <c r="J92" s="50"/>
      <c r="K92" s="50"/>
      <c r="L92" s="42"/>
      <c r="M92" s="21"/>
    </row>
    <row r="93" spans="1:13" ht="16.5">
      <c r="A93" s="35">
        <v>89</v>
      </c>
      <c r="B93" s="88">
        <v>38075</v>
      </c>
      <c r="C93" s="37"/>
      <c r="D93" s="37"/>
      <c r="E93" s="75"/>
      <c r="F93" s="86"/>
      <c r="G93" s="37"/>
      <c r="H93" s="58"/>
      <c r="I93" s="53"/>
      <c r="J93" s="50"/>
      <c r="K93" s="50"/>
      <c r="L93" s="37"/>
      <c r="M93" s="21"/>
    </row>
    <row r="94" spans="1:13" ht="16.5">
      <c r="A94" s="35">
        <v>90</v>
      </c>
      <c r="B94" s="88">
        <v>38076</v>
      </c>
      <c r="C94" s="42"/>
      <c r="D94" s="42"/>
      <c r="E94" s="76"/>
      <c r="F94" s="86"/>
      <c r="G94" s="42"/>
      <c r="H94" s="58"/>
      <c r="I94" s="53"/>
      <c r="J94" s="50"/>
      <c r="K94" s="50"/>
      <c r="L94" s="42"/>
      <c r="M94" s="21"/>
    </row>
    <row r="95" spans="1:13" ht="16.5">
      <c r="A95" s="35">
        <v>91</v>
      </c>
      <c r="B95" s="88">
        <v>38077</v>
      </c>
      <c r="C95" s="37"/>
      <c r="D95" s="37"/>
      <c r="E95" s="75"/>
      <c r="F95" s="86"/>
      <c r="G95" s="37"/>
      <c r="H95" s="58"/>
      <c r="I95" s="53"/>
      <c r="J95" s="50"/>
      <c r="K95" s="50"/>
      <c r="L95" s="37"/>
      <c r="M95" s="21"/>
    </row>
    <row r="96" spans="1:13" ht="16.5">
      <c r="A96" s="35">
        <v>92</v>
      </c>
      <c r="B96" s="88">
        <v>38078</v>
      </c>
      <c r="C96" s="37"/>
      <c r="D96" s="37"/>
      <c r="E96" s="75"/>
      <c r="F96" s="86"/>
      <c r="G96" s="37"/>
      <c r="H96" s="58"/>
      <c r="I96" s="53"/>
      <c r="J96" s="50"/>
      <c r="K96" s="50"/>
      <c r="L96" s="37"/>
      <c r="M96" s="21"/>
    </row>
    <row r="97" spans="1:13" ht="16.5">
      <c r="A97" s="35">
        <v>93</v>
      </c>
      <c r="B97" s="88">
        <v>38079</v>
      </c>
      <c r="C97" s="42"/>
      <c r="D97" s="42"/>
      <c r="E97" s="76"/>
      <c r="F97" s="86"/>
      <c r="G97" s="42"/>
      <c r="H97" s="58"/>
      <c r="I97" s="53"/>
      <c r="J97" s="50"/>
      <c r="K97" s="50"/>
      <c r="L97" s="42"/>
      <c r="M97" s="21"/>
    </row>
    <row r="98" spans="1:13" ht="16.5">
      <c r="A98" s="35">
        <v>94</v>
      </c>
      <c r="B98" s="88">
        <v>38080</v>
      </c>
      <c r="C98" s="37"/>
      <c r="D98" s="37"/>
      <c r="E98" s="75"/>
      <c r="F98" s="86"/>
      <c r="G98" s="37"/>
      <c r="H98" s="58"/>
      <c r="I98" s="53"/>
      <c r="J98" s="50"/>
      <c r="K98" s="50"/>
      <c r="L98" s="37"/>
      <c r="M98" s="21"/>
    </row>
    <row r="99" spans="1:13" ht="16.5">
      <c r="A99" s="35">
        <v>95</v>
      </c>
      <c r="B99" s="88">
        <v>38081</v>
      </c>
      <c r="C99" s="42"/>
      <c r="D99" s="42"/>
      <c r="E99" s="76"/>
      <c r="F99" s="86"/>
      <c r="G99" s="42"/>
      <c r="H99" s="58"/>
      <c r="I99" s="53"/>
      <c r="J99" s="50"/>
      <c r="K99" s="50"/>
      <c r="L99" s="42"/>
      <c r="M99" s="21"/>
    </row>
    <row r="100" spans="1:13" ht="16.5">
      <c r="A100" s="35">
        <v>96</v>
      </c>
      <c r="B100" s="88">
        <v>38082</v>
      </c>
      <c r="C100" s="37"/>
      <c r="D100" s="37"/>
      <c r="E100" s="75"/>
      <c r="F100" s="86"/>
      <c r="G100" s="37"/>
      <c r="H100" s="58"/>
      <c r="I100" s="54"/>
      <c r="J100" s="55"/>
      <c r="K100" s="55"/>
      <c r="L100" s="37"/>
      <c r="M100" s="25"/>
    </row>
    <row r="101" spans="1:13" ht="16.5">
      <c r="A101" s="35">
        <v>97</v>
      </c>
      <c r="B101" s="88">
        <v>38083</v>
      </c>
      <c r="C101" s="42"/>
      <c r="D101" s="42"/>
      <c r="E101" s="76"/>
      <c r="F101" s="86"/>
      <c r="G101" s="42"/>
      <c r="H101" s="58"/>
      <c r="I101" s="40"/>
      <c r="J101" s="41"/>
      <c r="K101" s="41"/>
      <c r="L101" s="42"/>
      <c r="M101" s="13"/>
    </row>
    <row r="102" spans="1:13" ht="16.5">
      <c r="A102" s="35">
        <v>98</v>
      </c>
      <c r="B102" s="88">
        <v>38084</v>
      </c>
      <c r="C102" s="37"/>
      <c r="D102" s="37"/>
      <c r="E102" s="75"/>
      <c r="F102" s="86"/>
      <c r="G102" s="37"/>
      <c r="H102" s="58"/>
      <c r="I102" s="40"/>
      <c r="J102" s="41"/>
      <c r="K102" s="41"/>
      <c r="L102" s="37"/>
      <c r="M102" s="13"/>
    </row>
    <row r="103" spans="1:13" ht="16.5">
      <c r="A103" s="35">
        <v>99</v>
      </c>
      <c r="B103" s="88">
        <v>38085</v>
      </c>
      <c r="C103" s="42"/>
      <c r="D103" s="42"/>
      <c r="E103" s="76"/>
      <c r="F103" s="86"/>
      <c r="G103" s="42"/>
      <c r="H103" s="58"/>
      <c r="I103" s="40"/>
      <c r="J103" s="41"/>
      <c r="K103" s="41"/>
      <c r="L103" s="42"/>
      <c r="M103" s="13"/>
    </row>
    <row r="104" spans="1:13" ht="16.5">
      <c r="A104" s="35">
        <v>100</v>
      </c>
      <c r="B104" s="88">
        <v>38086</v>
      </c>
      <c r="C104" s="37"/>
      <c r="D104" s="37"/>
      <c r="E104" s="75"/>
      <c r="F104" s="86"/>
      <c r="G104" s="37"/>
      <c r="H104" s="58"/>
      <c r="I104" s="40"/>
      <c r="J104" s="41"/>
      <c r="K104" s="41"/>
      <c r="L104" s="37"/>
      <c r="M104" s="13"/>
    </row>
    <row r="105" spans="1:13" s="19" customFormat="1" ht="16.5">
      <c r="A105" s="35">
        <v>101</v>
      </c>
      <c r="B105" s="92">
        <v>38087</v>
      </c>
      <c r="C105" s="42"/>
      <c r="D105" s="42"/>
      <c r="E105" s="76"/>
      <c r="F105" s="86"/>
      <c r="G105" s="42"/>
      <c r="H105" s="58"/>
      <c r="I105" s="40"/>
      <c r="J105" s="41"/>
      <c r="K105" s="41"/>
      <c r="L105" s="42"/>
      <c r="M105" s="13"/>
    </row>
    <row r="106" spans="1:13" s="19" customFormat="1" ht="16.5">
      <c r="A106" s="35">
        <v>102</v>
      </c>
      <c r="B106" s="92">
        <v>38088</v>
      </c>
      <c r="C106" s="37"/>
      <c r="D106" s="37"/>
      <c r="E106" s="75"/>
      <c r="F106" s="86"/>
      <c r="G106" s="37"/>
      <c r="H106" s="58"/>
      <c r="I106" s="40"/>
      <c r="J106" s="41"/>
      <c r="K106" s="41"/>
      <c r="L106" s="37"/>
      <c r="M106" s="13"/>
    </row>
    <row r="107" spans="1:13" s="19" customFormat="1" ht="16.5">
      <c r="A107" s="35">
        <v>103</v>
      </c>
      <c r="B107" s="92">
        <v>38089</v>
      </c>
      <c r="C107" s="42"/>
      <c r="D107" s="42"/>
      <c r="E107" s="76"/>
      <c r="F107" s="86"/>
      <c r="G107" s="42"/>
      <c r="H107" s="58"/>
      <c r="I107" s="43"/>
      <c r="J107" s="44"/>
      <c r="K107" s="44"/>
      <c r="L107" s="42"/>
      <c r="M107" s="15"/>
    </row>
    <row r="108" spans="1:13" s="19" customFormat="1" ht="16.5">
      <c r="A108" s="35">
        <v>104</v>
      </c>
      <c r="B108" s="92">
        <v>38090</v>
      </c>
      <c r="C108" s="37"/>
      <c r="D108" s="37"/>
      <c r="E108" s="75"/>
      <c r="F108" s="86"/>
      <c r="G108" s="37"/>
      <c r="H108" s="58"/>
      <c r="I108" s="40"/>
      <c r="J108" s="41"/>
      <c r="K108" s="41"/>
      <c r="L108" s="37"/>
      <c r="M108" s="13"/>
    </row>
    <row r="109" spans="1:13" s="19" customFormat="1" ht="16.5">
      <c r="A109" s="35">
        <v>105</v>
      </c>
      <c r="B109" s="103">
        <v>38091</v>
      </c>
      <c r="C109" s="42"/>
      <c r="D109" s="42"/>
      <c r="E109" s="76"/>
      <c r="F109" s="86"/>
      <c r="G109" s="42"/>
      <c r="H109" s="58"/>
      <c r="I109" s="40"/>
      <c r="J109" s="41"/>
      <c r="K109" s="41"/>
      <c r="L109" s="42"/>
      <c r="M109" s="13"/>
    </row>
    <row r="110" spans="1:13" ht="16.5">
      <c r="A110" s="35">
        <v>106</v>
      </c>
      <c r="B110" s="36">
        <v>38092</v>
      </c>
      <c r="C110" s="37"/>
      <c r="D110" s="37"/>
      <c r="E110" s="75"/>
      <c r="F110" s="86"/>
      <c r="G110" s="37"/>
      <c r="H110" s="58"/>
      <c r="I110" s="40"/>
      <c r="J110" s="41"/>
      <c r="K110" s="41"/>
      <c r="L110" s="37"/>
      <c r="M110" s="13"/>
    </row>
    <row r="111" spans="1:13" ht="16.5">
      <c r="A111" s="35">
        <v>107</v>
      </c>
      <c r="B111" s="36">
        <v>38093</v>
      </c>
      <c r="C111" s="42"/>
      <c r="D111" s="42"/>
      <c r="E111" s="76"/>
      <c r="F111" s="86"/>
      <c r="G111" s="42"/>
      <c r="H111" s="58"/>
      <c r="I111" s="43"/>
      <c r="J111" s="44"/>
      <c r="K111" s="44"/>
      <c r="L111" s="42"/>
      <c r="M111" s="15"/>
    </row>
    <row r="112" spans="1:13" ht="16.5">
      <c r="A112" s="35">
        <v>108</v>
      </c>
      <c r="B112" s="36">
        <v>38094</v>
      </c>
      <c r="C112" s="37"/>
      <c r="D112" s="37"/>
      <c r="E112" s="75"/>
      <c r="F112" s="86"/>
      <c r="G112" s="37"/>
      <c r="H112" s="58"/>
      <c r="I112" s="40"/>
      <c r="J112" s="41"/>
      <c r="K112" s="41"/>
      <c r="L112" s="37"/>
      <c r="M112" s="13"/>
    </row>
    <row r="113" spans="1:13" ht="16.5">
      <c r="A113" s="35">
        <v>109</v>
      </c>
      <c r="B113" s="36">
        <v>38095</v>
      </c>
      <c r="C113" s="42"/>
      <c r="D113" s="42"/>
      <c r="E113" s="76"/>
      <c r="F113" s="86"/>
      <c r="G113" s="42"/>
      <c r="H113" s="58"/>
      <c r="I113" s="40"/>
      <c r="J113" s="41"/>
      <c r="K113" s="41"/>
      <c r="L113" s="42"/>
      <c r="M113" s="13"/>
    </row>
    <row r="114" spans="1:13" ht="16.5">
      <c r="A114" s="35">
        <v>110</v>
      </c>
      <c r="B114" s="36">
        <v>38096</v>
      </c>
      <c r="C114" s="37"/>
      <c r="D114" s="37"/>
      <c r="E114" s="75"/>
      <c r="F114" s="86"/>
      <c r="G114" s="37"/>
      <c r="H114" s="58"/>
      <c r="I114" s="40"/>
      <c r="J114" s="41"/>
      <c r="K114" s="41"/>
      <c r="L114" s="37"/>
      <c r="M114" s="13"/>
    </row>
    <row r="115" spans="1:13" ht="16.5">
      <c r="A115" s="35">
        <v>111</v>
      </c>
      <c r="B115" s="36">
        <v>38097</v>
      </c>
      <c r="C115" s="42"/>
      <c r="D115" s="42"/>
      <c r="E115" s="76"/>
      <c r="F115" s="86"/>
      <c r="G115" s="42"/>
      <c r="H115" s="58"/>
      <c r="I115" s="40"/>
      <c r="J115" s="41"/>
      <c r="K115" s="41"/>
      <c r="L115" s="42"/>
      <c r="M115" s="13"/>
    </row>
    <row r="116" spans="1:13" ht="16.5">
      <c r="A116" s="35">
        <v>112</v>
      </c>
      <c r="B116" s="36">
        <v>38098</v>
      </c>
      <c r="C116" s="37"/>
      <c r="D116" s="37"/>
      <c r="E116" s="75"/>
      <c r="F116" s="86"/>
      <c r="G116" s="37"/>
      <c r="H116" s="58"/>
      <c r="I116" s="40"/>
      <c r="J116" s="41"/>
      <c r="K116" s="41"/>
      <c r="L116" s="37"/>
      <c r="M116" s="13"/>
    </row>
    <row r="117" spans="1:13" ht="16.5">
      <c r="A117" s="35">
        <v>113</v>
      </c>
      <c r="B117" s="36">
        <v>38099</v>
      </c>
      <c r="C117" s="42"/>
      <c r="D117" s="42"/>
      <c r="E117" s="76"/>
      <c r="F117" s="86"/>
      <c r="G117" s="42"/>
      <c r="H117" s="58"/>
      <c r="I117" s="40"/>
      <c r="J117" s="41"/>
      <c r="K117" s="41"/>
      <c r="L117" s="42"/>
      <c r="M117" s="13"/>
    </row>
    <row r="118" spans="1:13" ht="16.5">
      <c r="A118" s="35">
        <v>114</v>
      </c>
      <c r="B118" s="36">
        <v>38100</v>
      </c>
      <c r="C118" s="37"/>
      <c r="D118" s="37"/>
      <c r="E118" s="75"/>
      <c r="F118" s="86"/>
      <c r="G118" s="37"/>
      <c r="H118" s="58"/>
      <c r="I118" s="40"/>
      <c r="J118" s="104"/>
      <c r="K118" s="104"/>
      <c r="L118" s="37"/>
      <c r="M118" s="13"/>
    </row>
    <row r="119" spans="1:13" ht="16.5">
      <c r="A119" s="35">
        <v>115</v>
      </c>
      <c r="B119" s="36">
        <v>38101</v>
      </c>
      <c r="C119" s="42"/>
      <c r="D119" s="42"/>
      <c r="E119" s="76"/>
      <c r="F119" s="86"/>
      <c r="G119" s="42"/>
      <c r="H119" s="58"/>
      <c r="I119" s="40"/>
      <c r="J119" s="41"/>
      <c r="K119" s="41"/>
      <c r="L119" s="42"/>
      <c r="M119" s="13"/>
    </row>
    <row r="120" spans="1:13" ht="16.5">
      <c r="A120" s="35">
        <v>116</v>
      </c>
      <c r="B120" s="36">
        <v>38102</v>
      </c>
      <c r="C120" s="37"/>
      <c r="D120" s="37"/>
      <c r="E120" s="75"/>
      <c r="F120" s="86"/>
      <c r="G120" s="37"/>
      <c r="H120" s="58"/>
      <c r="I120" s="40"/>
      <c r="J120" s="41"/>
      <c r="K120" s="41"/>
      <c r="L120" s="37"/>
      <c r="M120" s="13"/>
    </row>
    <row r="121" spans="1:13" ht="16.5">
      <c r="A121" s="35">
        <v>117</v>
      </c>
      <c r="B121" s="36">
        <v>38103</v>
      </c>
      <c r="C121" s="42"/>
      <c r="D121" s="42"/>
      <c r="E121" s="76"/>
      <c r="F121" s="86"/>
      <c r="G121" s="42"/>
      <c r="H121" s="58"/>
      <c r="I121" s="43"/>
      <c r="J121" s="44"/>
      <c r="K121" s="44"/>
      <c r="L121" s="42"/>
      <c r="M121" s="15"/>
    </row>
    <row r="122" spans="1:13" ht="16.5">
      <c r="A122" s="35">
        <v>118</v>
      </c>
      <c r="B122" s="36">
        <v>38104</v>
      </c>
      <c r="C122" s="37"/>
      <c r="D122" s="37"/>
      <c r="E122" s="75"/>
      <c r="F122" s="86"/>
      <c r="G122" s="37"/>
      <c r="H122" s="58"/>
      <c r="I122" s="40"/>
      <c r="J122" s="41"/>
      <c r="K122" s="41"/>
      <c r="L122" s="37"/>
      <c r="M122" s="13"/>
    </row>
    <row r="123" spans="1:13" ht="16.5">
      <c r="A123" s="35">
        <v>119</v>
      </c>
      <c r="B123" s="36">
        <v>38105</v>
      </c>
      <c r="C123" s="42"/>
      <c r="D123" s="42"/>
      <c r="E123" s="76"/>
      <c r="F123" s="86"/>
      <c r="G123" s="42"/>
      <c r="H123" s="58"/>
      <c r="I123" s="43"/>
      <c r="J123" s="44"/>
      <c r="K123" s="44"/>
      <c r="L123" s="42"/>
      <c r="M123" s="15"/>
    </row>
    <row r="124" spans="1:13" ht="16.5">
      <c r="A124" s="35">
        <v>120</v>
      </c>
      <c r="B124" s="36">
        <v>38106</v>
      </c>
      <c r="C124" s="37"/>
      <c r="D124" s="37"/>
      <c r="E124" s="75"/>
      <c r="F124" s="86"/>
      <c r="G124" s="37"/>
      <c r="H124" s="58"/>
      <c r="I124" s="40"/>
      <c r="J124" s="41"/>
      <c r="K124" s="41"/>
      <c r="L124" s="37"/>
      <c r="M124" s="13"/>
    </row>
    <row r="125" spans="1:13" ht="16.5">
      <c r="A125" s="35">
        <v>121</v>
      </c>
      <c r="B125" s="36">
        <v>38107</v>
      </c>
      <c r="C125" s="42"/>
      <c r="D125" s="42"/>
      <c r="E125" s="76"/>
      <c r="F125" s="86"/>
      <c r="G125" s="42"/>
      <c r="H125" s="58"/>
      <c r="I125" s="40"/>
      <c r="J125" s="41"/>
      <c r="K125" s="41"/>
      <c r="L125" s="42"/>
      <c r="M125" s="13"/>
    </row>
    <row r="126" spans="1:13" ht="16.5">
      <c r="A126" s="35">
        <v>122</v>
      </c>
      <c r="B126" s="36">
        <v>38108</v>
      </c>
      <c r="C126" s="37"/>
      <c r="D126" s="37"/>
      <c r="E126" s="75"/>
      <c r="F126" s="86"/>
      <c r="G126" s="37"/>
      <c r="H126" s="58"/>
      <c r="I126" s="40"/>
      <c r="J126" s="41"/>
      <c r="K126" s="41"/>
      <c r="L126" s="37"/>
      <c r="M126" s="13"/>
    </row>
    <row r="127" spans="1:13" ht="16.5">
      <c r="A127" s="35">
        <v>123</v>
      </c>
      <c r="B127" s="36">
        <v>38109</v>
      </c>
      <c r="C127" s="42"/>
      <c r="D127" s="42"/>
      <c r="E127" s="76"/>
      <c r="F127" s="86"/>
      <c r="G127" s="42"/>
      <c r="H127" s="58"/>
      <c r="I127" s="40"/>
      <c r="J127" s="41"/>
      <c r="K127" s="41"/>
      <c r="L127" s="42"/>
      <c r="M127" s="13"/>
    </row>
    <row r="128" spans="1:13" ht="16.5">
      <c r="A128" s="35">
        <v>124</v>
      </c>
      <c r="B128" s="100">
        <v>38110</v>
      </c>
      <c r="C128" s="37"/>
      <c r="D128" s="37"/>
      <c r="E128" s="75"/>
      <c r="F128" s="86"/>
      <c r="G128" s="37"/>
      <c r="H128" s="58"/>
      <c r="I128" s="40"/>
      <c r="J128" s="41"/>
      <c r="K128" s="41"/>
      <c r="L128" s="37"/>
      <c r="M128" s="13"/>
    </row>
    <row r="129" spans="1:13" ht="16.5">
      <c r="A129" s="35">
        <v>125</v>
      </c>
      <c r="B129" s="88">
        <v>38111</v>
      </c>
      <c r="C129" s="42"/>
      <c r="D129" s="42"/>
      <c r="E129" s="76"/>
      <c r="F129" s="86"/>
      <c r="G129" s="42"/>
      <c r="H129" s="58"/>
      <c r="I129" s="40"/>
      <c r="J129" s="41"/>
      <c r="K129" s="41"/>
      <c r="L129" s="42"/>
      <c r="M129" s="13"/>
    </row>
    <row r="130" spans="1:13" ht="16.5">
      <c r="A130" s="35">
        <v>126</v>
      </c>
      <c r="B130" s="88">
        <v>38112</v>
      </c>
      <c r="C130" s="37"/>
      <c r="D130" s="37"/>
      <c r="E130" s="75"/>
      <c r="F130" s="86"/>
      <c r="G130" s="37"/>
      <c r="H130" s="58"/>
      <c r="I130" s="40"/>
      <c r="J130" s="41"/>
      <c r="K130" s="41"/>
      <c r="L130" s="37"/>
      <c r="M130" s="13"/>
    </row>
    <row r="131" spans="1:13" ht="16.5">
      <c r="A131" s="35">
        <v>127</v>
      </c>
      <c r="B131" s="88">
        <v>38113</v>
      </c>
      <c r="C131" s="42"/>
      <c r="D131" s="42"/>
      <c r="E131" s="76"/>
      <c r="F131" s="86"/>
      <c r="G131" s="42"/>
      <c r="H131" s="58"/>
      <c r="I131" s="40"/>
      <c r="J131" s="41"/>
      <c r="K131" s="41"/>
      <c r="L131" s="42"/>
      <c r="M131" s="13"/>
    </row>
    <row r="132" spans="1:13" ht="16.5">
      <c r="A132" s="35">
        <v>128</v>
      </c>
      <c r="B132" s="88">
        <v>38114</v>
      </c>
      <c r="C132" s="37"/>
      <c r="D132" s="37"/>
      <c r="E132" s="75"/>
      <c r="F132" s="86"/>
      <c r="G132" s="37"/>
      <c r="H132" s="58"/>
      <c r="I132" s="40"/>
      <c r="J132" s="41"/>
      <c r="K132" s="41"/>
      <c r="L132" s="37"/>
      <c r="M132" s="13"/>
    </row>
    <row r="133" spans="1:13" ht="16.5" customHeight="1">
      <c r="A133" s="35">
        <v>129</v>
      </c>
      <c r="B133" s="88">
        <v>38115</v>
      </c>
      <c r="C133" s="42"/>
      <c r="D133" s="42"/>
      <c r="E133" s="76"/>
      <c r="F133" s="86"/>
      <c r="G133" s="42"/>
      <c r="H133" s="58"/>
      <c r="I133" s="40"/>
      <c r="J133" s="41"/>
      <c r="K133" s="41"/>
      <c r="L133" s="42"/>
      <c r="M133" s="13"/>
    </row>
    <row r="134" spans="1:13" ht="16.5" customHeight="1">
      <c r="A134" s="35">
        <v>130</v>
      </c>
      <c r="B134" s="88">
        <v>38116</v>
      </c>
      <c r="C134" s="37"/>
      <c r="D134" s="37"/>
      <c r="E134" s="75"/>
      <c r="F134" s="86"/>
      <c r="G134" s="37"/>
      <c r="H134" s="58"/>
      <c r="I134" s="40"/>
      <c r="J134" s="41"/>
      <c r="K134" s="41"/>
      <c r="L134" s="37"/>
      <c r="M134" s="13"/>
    </row>
    <row r="135" spans="1:13" ht="16.5" customHeight="1">
      <c r="A135" s="35">
        <v>131</v>
      </c>
      <c r="B135" s="88">
        <v>38117</v>
      </c>
      <c r="C135" s="42"/>
      <c r="D135" s="42"/>
      <c r="E135" s="76"/>
      <c r="F135" s="86"/>
      <c r="G135" s="42"/>
      <c r="H135" s="58"/>
      <c r="I135" s="43"/>
      <c r="J135" s="44"/>
      <c r="K135" s="44"/>
      <c r="L135" s="42"/>
      <c r="M135" s="15"/>
    </row>
    <row r="136" spans="1:13" ht="16.5" customHeight="1">
      <c r="A136" s="35">
        <v>132</v>
      </c>
      <c r="B136" s="88">
        <v>38118</v>
      </c>
      <c r="C136" s="37"/>
      <c r="D136" s="37"/>
      <c r="E136" s="75"/>
      <c r="F136" s="86"/>
      <c r="G136" s="37"/>
      <c r="H136" s="58"/>
      <c r="I136" s="40"/>
      <c r="J136" s="41"/>
      <c r="K136" s="41"/>
      <c r="L136" s="37"/>
      <c r="M136" s="13"/>
    </row>
    <row r="137" spans="1:13" ht="16.5" customHeight="1">
      <c r="A137" s="35">
        <v>133</v>
      </c>
      <c r="B137" s="88">
        <v>38119</v>
      </c>
      <c r="C137" s="42"/>
      <c r="D137" s="42"/>
      <c r="E137" s="76"/>
      <c r="F137" s="86"/>
      <c r="G137" s="42"/>
      <c r="H137" s="58"/>
      <c r="I137" s="40"/>
      <c r="J137" s="41"/>
      <c r="K137" s="41"/>
      <c r="L137" s="42"/>
      <c r="M137" s="13"/>
    </row>
    <row r="138" spans="1:13" ht="16.5" customHeight="1">
      <c r="A138" s="35">
        <v>134</v>
      </c>
      <c r="B138" s="88">
        <v>38120</v>
      </c>
      <c r="C138" s="37"/>
      <c r="D138" s="37"/>
      <c r="E138" s="75"/>
      <c r="F138" s="86"/>
      <c r="G138" s="37"/>
      <c r="H138" s="58"/>
      <c r="I138" s="40"/>
      <c r="J138" s="41"/>
      <c r="K138" s="41"/>
      <c r="L138" s="37"/>
      <c r="M138" s="13"/>
    </row>
    <row r="139" spans="1:13" ht="16.5" customHeight="1">
      <c r="A139" s="35">
        <v>135</v>
      </c>
      <c r="B139" s="88">
        <v>38121</v>
      </c>
      <c r="C139" s="42"/>
      <c r="D139" s="42"/>
      <c r="E139" s="76"/>
      <c r="F139" s="86"/>
      <c r="G139" s="42"/>
      <c r="H139" s="58"/>
      <c r="I139" s="40"/>
      <c r="J139" s="41"/>
      <c r="K139" s="41"/>
      <c r="L139" s="42"/>
      <c r="M139" s="13"/>
    </row>
    <row r="140" spans="1:13" ht="16.5" customHeight="1">
      <c r="A140" s="35">
        <v>136</v>
      </c>
      <c r="B140" s="88">
        <v>38122</v>
      </c>
      <c r="C140" s="37"/>
      <c r="D140" s="37"/>
      <c r="E140" s="75"/>
      <c r="F140" s="86"/>
      <c r="G140" s="37"/>
      <c r="H140" s="58"/>
      <c r="I140" s="40"/>
      <c r="J140" s="41"/>
      <c r="K140" s="41"/>
      <c r="L140" s="37"/>
      <c r="M140" s="13"/>
    </row>
    <row r="141" spans="1:13" ht="16.5" customHeight="1">
      <c r="A141" s="35">
        <v>137</v>
      </c>
      <c r="B141" s="88">
        <v>38123</v>
      </c>
      <c r="C141" s="42"/>
      <c r="D141" s="42"/>
      <c r="E141" s="76"/>
      <c r="F141" s="86"/>
      <c r="G141" s="42"/>
      <c r="H141" s="58"/>
      <c r="I141" s="40"/>
      <c r="J141" s="41"/>
      <c r="K141" s="41"/>
      <c r="L141" s="42"/>
      <c r="M141" s="13"/>
    </row>
    <row r="142" spans="1:13" ht="16.5" customHeight="1">
      <c r="A142" s="35">
        <v>138</v>
      </c>
      <c r="B142" s="88">
        <v>38124</v>
      </c>
      <c r="C142" s="37"/>
      <c r="D142" s="37"/>
      <c r="E142" s="75"/>
      <c r="F142" s="86"/>
      <c r="G142" s="37"/>
      <c r="H142" s="58"/>
      <c r="I142" s="43"/>
      <c r="J142" s="43"/>
      <c r="K142" s="43"/>
      <c r="L142" s="37"/>
      <c r="M142" s="14"/>
    </row>
    <row r="143" spans="1:13" ht="16.5" customHeight="1">
      <c r="A143" s="35">
        <v>139</v>
      </c>
      <c r="B143" s="88">
        <v>38125</v>
      </c>
      <c r="C143" s="42"/>
      <c r="D143" s="42"/>
      <c r="E143" s="76"/>
      <c r="F143" s="86"/>
      <c r="G143" s="42"/>
      <c r="H143" s="58"/>
      <c r="I143" s="40"/>
      <c r="J143" s="40"/>
      <c r="K143" s="40"/>
      <c r="L143" s="42"/>
      <c r="M143" s="9"/>
    </row>
    <row r="144" spans="1:13" ht="16.5" customHeight="1">
      <c r="A144" s="35">
        <v>140</v>
      </c>
      <c r="B144" s="88">
        <v>38126</v>
      </c>
      <c r="C144" s="37"/>
      <c r="D144" s="37"/>
      <c r="E144" s="75"/>
      <c r="F144" s="86"/>
      <c r="G144" s="37"/>
      <c r="H144" s="58"/>
      <c r="I144" s="40"/>
      <c r="J144" s="40"/>
      <c r="K144" s="40"/>
      <c r="L144" s="37"/>
      <c r="M144" s="9"/>
    </row>
    <row r="145" spans="1:13" ht="16.5" customHeight="1">
      <c r="A145" s="35">
        <v>141</v>
      </c>
      <c r="B145" s="88">
        <v>38127</v>
      </c>
      <c r="C145" s="42"/>
      <c r="D145" s="42"/>
      <c r="E145" s="76"/>
      <c r="F145" s="86"/>
      <c r="G145" s="42"/>
      <c r="H145" s="58"/>
      <c r="I145" s="40"/>
      <c r="J145" s="40"/>
      <c r="K145" s="40"/>
      <c r="L145" s="42"/>
      <c r="M145" s="9"/>
    </row>
    <row r="146" spans="1:13" ht="16.5" customHeight="1">
      <c r="A146" s="35">
        <v>142</v>
      </c>
      <c r="B146" s="88">
        <v>38128</v>
      </c>
      <c r="C146" s="37"/>
      <c r="D146" s="37"/>
      <c r="E146" s="75"/>
      <c r="F146" s="86"/>
      <c r="G146" s="37"/>
      <c r="H146" s="58"/>
      <c r="I146" s="40"/>
      <c r="J146" s="40"/>
      <c r="K146" s="40"/>
      <c r="L146" s="37"/>
      <c r="M146" s="9"/>
    </row>
    <row r="147" spans="1:13" ht="16.5" customHeight="1">
      <c r="A147" s="35">
        <v>143</v>
      </c>
      <c r="B147" s="88">
        <v>38129</v>
      </c>
      <c r="C147" s="42"/>
      <c r="D147" s="42"/>
      <c r="E147" s="76"/>
      <c r="F147" s="86"/>
      <c r="G147" s="42"/>
      <c r="H147" s="58"/>
      <c r="I147" s="40"/>
      <c r="J147" s="40"/>
      <c r="K147" s="40"/>
      <c r="L147" s="42"/>
      <c r="M147" s="9"/>
    </row>
    <row r="148" spans="1:13" ht="16.5" customHeight="1">
      <c r="A148" s="35">
        <v>144</v>
      </c>
      <c r="B148" s="88">
        <v>38130</v>
      </c>
      <c r="C148" s="37"/>
      <c r="D148" s="37"/>
      <c r="E148" s="75"/>
      <c r="F148" s="86"/>
      <c r="G148" s="37"/>
      <c r="H148" s="58"/>
      <c r="I148" s="40"/>
      <c r="J148" s="40"/>
      <c r="K148" s="40"/>
      <c r="L148" s="37"/>
      <c r="M148" s="9"/>
    </row>
    <row r="149" spans="1:13" ht="16.5" customHeight="1">
      <c r="A149" s="35">
        <v>145</v>
      </c>
      <c r="B149" s="88">
        <v>38131</v>
      </c>
      <c r="C149" s="42"/>
      <c r="D149" s="42"/>
      <c r="E149" s="76"/>
      <c r="F149" s="86"/>
      <c r="G149" s="42"/>
      <c r="H149" s="58"/>
      <c r="I149" s="43"/>
      <c r="J149" s="43"/>
      <c r="K149" s="43"/>
      <c r="L149" s="42"/>
      <c r="M149" s="14"/>
    </row>
    <row r="150" spans="1:13" ht="16.5" customHeight="1">
      <c r="A150" s="35">
        <v>146</v>
      </c>
      <c r="B150" s="88">
        <v>38132</v>
      </c>
      <c r="C150" s="37"/>
      <c r="D150" s="37"/>
      <c r="E150" s="75"/>
      <c r="F150" s="86"/>
      <c r="G150" s="37"/>
      <c r="H150" s="58"/>
      <c r="I150" s="40"/>
      <c r="J150" s="40"/>
      <c r="K150" s="40"/>
      <c r="L150" s="37"/>
      <c r="M150" s="9"/>
    </row>
    <row r="151" spans="1:13" ht="16.5" customHeight="1">
      <c r="A151" s="35">
        <v>147</v>
      </c>
      <c r="B151" s="88">
        <v>38133</v>
      </c>
      <c r="C151" s="42"/>
      <c r="D151" s="42"/>
      <c r="E151" s="76"/>
      <c r="F151" s="86"/>
      <c r="G151" s="42"/>
      <c r="H151" s="58"/>
      <c r="I151" s="40"/>
      <c r="J151" s="40"/>
      <c r="K151" s="40"/>
      <c r="L151" s="42"/>
      <c r="M151" s="9"/>
    </row>
    <row r="152" spans="1:13" ht="16.5" customHeight="1" hidden="1">
      <c r="A152" s="35">
        <v>148</v>
      </c>
      <c r="B152" s="88">
        <v>38134</v>
      </c>
      <c r="C152" s="37"/>
      <c r="D152" s="37"/>
      <c r="E152" s="75"/>
      <c r="F152" s="86"/>
      <c r="G152" s="37"/>
      <c r="H152" s="58"/>
      <c r="I152" s="40"/>
      <c r="J152" s="40"/>
      <c r="K152" s="40"/>
      <c r="L152" s="37"/>
      <c r="M152" s="9"/>
    </row>
    <row r="153" spans="1:13" ht="16.5" hidden="1">
      <c r="A153" s="35">
        <v>149</v>
      </c>
      <c r="B153" s="88">
        <v>38135</v>
      </c>
      <c r="C153" s="42"/>
      <c r="D153" s="42"/>
      <c r="E153" s="76"/>
      <c r="F153" s="86"/>
      <c r="G153" s="42"/>
      <c r="H153" s="58"/>
      <c r="I153" s="40"/>
      <c r="J153" s="40"/>
      <c r="K153" s="40"/>
      <c r="L153" s="42"/>
      <c r="M153" s="9"/>
    </row>
    <row r="154" spans="1:13" ht="16.5" hidden="1">
      <c r="A154" s="35">
        <v>150</v>
      </c>
      <c r="B154" s="88">
        <v>38136</v>
      </c>
      <c r="C154" s="37"/>
      <c r="D154" s="37"/>
      <c r="E154" s="75"/>
      <c r="F154" s="86"/>
      <c r="G154" s="37"/>
      <c r="H154" s="58"/>
      <c r="I154" s="40"/>
      <c r="J154" s="40"/>
      <c r="K154" s="40"/>
      <c r="L154" s="37"/>
      <c r="M154" s="9"/>
    </row>
    <row r="155" spans="1:13" ht="16.5" hidden="1">
      <c r="A155" s="35">
        <v>151</v>
      </c>
      <c r="B155" s="88">
        <v>38137</v>
      </c>
      <c r="C155" s="42"/>
      <c r="D155" s="42"/>
      <c r="E155" s="76"/>
      <c r="F155" s="86"/>
      <c r="G155" s="42"/>
      <c r="H155" s="58"/>
      <c r="I155" s="40"/>
      <c r="J155" s="40"/>
      <c r="K155" s="40"/>
      <c r="L155" s="42"/>
      <c r="M155" s="9"/>
    </row>
    <row r="156" spans="1:13" ht="16.5" hidden="1">
      <c r="A156" s="35">
        <v>152</v>
      </c>
      <c r="B156" s="88">
        <v>38138</v>
      </c>
      <c r="C156" s="37"/>
      <c r="D156" s="37"/>
      <c r="E156" s="75"/>
      <c r="F156" s="86"/>
      <c r="G156" s="37"/>
      <c r="H156" s="58"/>
      <c r="I156" s="41"/>
      <c r="J156" s="41"/>
      <c r="K156" s="41"/>
      <c r="L156" s="37"/>
      <c r="M156" s="13"/>
    </row>
    <row r="157" spans="1:13" ht="16.5" hidden="1">
      <c r="A157" s="35">
        <v>153</v>
      </c>
      <c r="B157" s="88">
        <v>38139</v>
      </c>
      <c r="C157" s="37"/>
      <c r="D157" s="37"/>
      <c r="E157" s="75"/>
      <c r="F157" s="86"/>
      <c r="G157" s="37"/>
      <c r="H157" s="58"/>
      <c r="I157" s="41"/>
      <c r="J157" s="41"/>
      <c r="K157" s="41"/>
      <c r="L157" s="37"/>
      <c r="M157" s="13"/>
    </row>
    <row r="158" spans="1:13" ht="16.5">
      <c r="A158" s="35">
        <v>154</v>
      </c>
      <c r="B158" s="88">
        <v>38140</v>
      </c>
      <c r="C158" s="42"/>
      <c r="D158" s="42"/>
      <c r="E158" s="76"/>
      <c r="F158" s="86"/>
      <c r="G158" s="42"/>
      <c r="H158" s="58"/>
      <c r="I158" s="44"/>
      <c r="J158" s="44"/>
      <c r="K158" s="44"/>
      <c r="L158" s="42"/>
      <c r="M158" s="15"/>
    </row>
    <row r="159" spans="1:13" ht="16.5">
      <c r="A159" s="35">
        <v>155</v>
      </c>
      <c r="B159" s="88">
        <v>38141</v>
      </c>
      <c r="C159" s="37"/>
      <c r="D159" s="37"/>
      <c r="E159" s="75"/>
      <c r="F159" s="86"/>
      <c r="G159" s="37"/>
      <c r="H159" s="58"/>
      <c r="I159" s="41"/>
      <c r="J159" s="41"/>
      <c r="K159" s="41"/>
      <c r="L159" s="37"/>
      <c r="M159" s="13"/>
    </row>
    <row r="160" spans="1:13" ht="16.5">
      <c r="A160" s="35">
        <v>156</v>
      </c>
      <c r="B160" s="88">
        <v>38142</v>
      </c>
      <c r="C160" s="42"/>
      <c r="D160" s="42"/>
      <c r="E160" s="76"/>
      <c r="F160" s="86"/>
      <c r="G160" s="42"/>
      <c r="H160" s="58"/>
      <c r="I160" s="41"/>
      <c r="J160" s="41"/>
      <c r="K160" s="41"/>
      <c r="L160" s="42"/>
      <c r="M160" s="13"/>
    </row>
    <row r="161" spans="1:13" ht="16.5">
      <c r="A161" s="35">
        <v>157</v>
      </c>
      <c r="B161" s="88">
        <v>38143</v>
      </c>
      <c r="C161" s="37"/>
      <c r="D161" s="37"/>
      <c r="E161" s="75"/>
      <c r="F161" s="86"/>
      <c r="G161" s="37"/>
      <c r="H161" s="58"/>
      <c r="I161" s="41"/>
      <c r="J161" s="41"/>
      <c r="K161" s="41"/>
      <c r="L161" s="37"/>
      <c r="M161" s="13"/>
    </row>
    <row r="162" spans="1:13" ht="16.5">
      <c r="A162" s="35">
        <v>158</v>
      </c>
      <c r="B162" s="88">
        <v>38144</v>
      </c>
      <c r="C162" s="42"/>
      <c r="D162" s="42"/>
      <c r="E162" s="76"/>
      <c r="F162" s="86"/>
      <c r="G162" s="42"/>
      <c r="H162" s="58"/>
      <c r="I162" s="41"/>
      <c r="J162" s="41"/>
      <c r="K162" s="41"/>
      <c r="L162" s="42"/>
      <c r="M162" s="13"/>
    </row>
    <row r="163" spans="1:13" ht="16.5">
      <c r="A163" s="35">
        <v>159</v>
      </c>
      <c r="B163" s="96">
        <v>38145</v>
      </c>
      <c r="C163" s="37"/>
      <c r="D163" s="37"/>
      <c r="E163" s="75"/>
      <c r="F163" s="86"/>
      <c r="G163" s="37"/>
      <c r="H163" s="58"/>
      <c r="I163" s="44"/>
      <c r="J163" s="44"/>
      <c r="K163" s="44"/>
      <c r="L163" s="37"/>
      <c r="M163" s="15"/>
    </row>
    <row r="164" spans="1:13" ht="16.5">
      <c r="A164" s="35">
        <v>160</v>
      </c>
      <c r="B164" s="105">
        <v>38146</v>
      </c>
      <c r="C164" s="42"/>
      <c r="D164" s="42"/>
      <c r="E164" s="76"/>
      <c r="F164" s="86"/>
      <c r="G164" s="42"/>
      <c r="H164" s="58"/>
      <c r="I164" s="40"/>
      <c r="J164" s="40"/>
      <c r="K164" s="40"/>
      <c r="L164" s="42"/>
      <c r="M164" s="9"/>
    </row>
    <row r="165" spans="1:13" ht="16.5">
      <c r="A165" s="35">
        <v>161</v>
      </c>
      <c r="B165" s="105">
        <v>38147</v>
      </c>
      <c r="C165" s="37"/>
      <c r="D165" s="37"/>
      <c r="E165" s="75"/>
      <c r="F165" s="86"/>
      <c r="G165" s="37"/>
      <c r="H165" s="58"/>
      <c r="I165" s="40"/>
      <c r="J165" s="40"/>
      <c r="K165" s="40"/>
      <c r="L165" s="37"/>
      <c r="M165" s="9"/>
    </row>
    <row r="166" spans="1:13" ht="16.5">
      <c r="A166" s="35">
        <v>162</v>
      </c>
      <c r="B166" s="105">
        <v>38148</v>
      </c>
      <c r="C166" s="42"/>
      <c r="D166" s="42"/>
      <c r="E166" s="76"/>
      <c r="F166" s="86"/>
      <c r="G166" s="42"/>
      <c r="H166" s="58"/>
      <c r="I166" s="40"/>
      <c r="J166" s="40"/>
      <c r="K166" s="40"/>
      <c r="L166" s="42"/>
      <c r="M166" s="9"/>
    </row>
    <row r="167" spans="1:13" ht="16.5">
      <c r="A167" s="35">
        <v>163</v>
      </c>
      <c r="B167" s="105">
        <v>38149</v>
      </c>
      <c r="C167" s="37"/>
      <c r="D167" s="37"/>
      <c r="E167" s="75"/>
      <c r="F167" s="86"/>
      <c r="G167" s="37"/>
      <c r="H167" s="58"/>
      <c r="I167" s="40"/>
      <c r="J167" s="40"/>
      <c r="K167" s="40"/>
      <c r="L167" s="37"/>
      <c r="M167" s="9"/>
    </row>
    <row r="168" spans="1:13" ht="16.5">
      <c r="A168" s="35">
        <v>164</v>
      </c>
      <c r="B168" s="105">
        <v>38150</v>
      </c>
      <c r="C168" s="42"/>
      <c r="D168" s="42"/>
      <c r="E168" s="76"/>
      <c r="F168" s="86"/>
      <c r="G168" s="42"/>
      <c r="H168" s="58"/>
      <c r="I168" s="40"/>
      <c r="J168" s="106"/>
      <c r="K168" s="106"/>
      <c r="L168" s="42"/>
      <c r="M168" s="27"/>
    </row>
    <row r="169" spans="1:13" ht="16.5">
      <c r="A169" s="35">
        <v>165</v>
      </c>
      <c r="B169" s="105">
        <v>38151</v>
      </c>
      <c r="C169" s="37"/>
      <c r="D169" s="37"/>
      <c r="E169" s="75"/>
      <c r="F169" s="86"/>
      <c r="G169" s="37"/>
      <c r="H169" s="58"/>
      <c r="I169" s="40"/>
      <c r="J169" s="53"/>
      <c r="K169" s="53"/>
      <c r="L169" s="37"/>
      <c r="M169" s="20"/>
    </row>
    <row r="170" spans="1:13" ht="16.5">
      <c r="A170" s="35">
        <v>166</v>
      </c>
      <c r="B170" s="105">
        <v>38152</v>
      </c>
      <c r="C170" s="42"/>
      <c r="D170" s="42"/>
      <c r="E170" s="76"/>
      <c r="F170" s="86"/>
      <c r="G170" s="42"/>
      <c r="H170" s="58"/>
      <c r="I170" s="40"/>
      <c r="J170" s="40"/>
      <c r="K170" s="40"/>
      <c r="L170" s="42"/>
      <c r="M170" s="9"/>
    </row>
    <row r="171" spans="1:13" ht="16.5">
      <c r="A171" s="35">
        <v>167</v>
      </c>
      <c r="B171" s="105">
        <v>38153</v>
      </c>
      <c r="C171" s="37"/>
      <c r="D171" s="37"/>
      <c r="E171" s="75"/>
      <c r="F171" s="86"/>
      <c r="G171" s="37"/>
      <c r="H171" s="58"/>
      <c r="I171" s="40"/>
      <c r="J171" s="40"/>
      <c r="K171" s="40"/>
      <c r="L171" s="37"/>
      <c r="M171" s="9"/>
    </row>
    <row r="172" spans="1:13" ht="16.5">
      <c r="A172" s="35">
        <v>168</v>
      </c>
      <c r="B172" s="105">
        <v>38154</v>
      </c>
      <c r="C172" s="42"/>
      <c r="D172" s="42"/>
      <c r="E172" s="76"/>
      <c r="F172" s="86"/>
      <c r="G172" s="42"/>
      <c r="H172" s="58"/>
      <c r="I172" s="40"/>
      <c r="J172" s="40"/>
      <c r="K172" s="40"/>
      <c r="L172" s="42"/>
      <c r="M172" s="9"/>
    </row>
    <row r="173" spans="1:13" ht="16.5">
      <c r="A173" s="35">
        <v>169</v>
      </c>
      <c r="B173" s="105">
        <v>38155</v>
      </c>
      <c r="C173" s="37"/>
      <c r="D173" s="37"/>
      <c r="E173" s="75"/>
      <c r="F173" s="86"/>
      <c r="G173" s="37"/>
      <c r="H173" s="58"/>
      <c r="I173" s="40"/>
      <c r="J173" s="40"/>
      <c r="K173" s="40"/>
      <c r="L173" s="37"/>
      <c r="M173" s="9"/>
    </row>
    <row r="174" spans="1:13" ht="16.5">
      <c r="A174" s="35">
        <v>170</v>
      </c>
      <c r="B174" s="100">
        <v>38156</v>
      </c>
      <c r="C174" s="42"/>
      <c r="D174" s="42"/>
      <c r="E174" s="76"/>
      <c r="F174" s="86"/>
      <c r="G174" s="42"/>
      <c r="H174" s="58"/>
      <c r="I174" s="40"/>
      <c r="J174" s="40"/>
      <c r="K174" s="40"/>
      <c r="L174" s="42"/>
      <c r="M174" s="9"/>
    </row>
    <row r="175" spans="1:13" ht="16.5">
      <c r="A175" s="35">
        <v>171</v>
      </c>
      <c r="B175" s="88">
        <v>38157</v>
      </c>
      <c r="C175" s="37"/>
      <c r="D175" s="37"/>
      <c r="E175" s="75"/>
      <c r="F175" s="86"/>
      <c r="G175" s="37"/>
      <c r="H175" s="58"/>
      <c r="I175" s="40"/>
      <c r="J175" s="40"/>
      <c r="K175" s="40"/>
      <c r="L175" s="37"/>
      <c r="M175" s="9"/>
    </row>
    <row r="176" spans="1:13" ht="16.5">
      <c r="A176" s="35">
        <v>172</v>
      </c>
      <c r="B176" s="88">
        <v>38158</v>
      </c>
      <c r="C176" s="42"/>
      <c r="D176" s="42"/>
      <c r="E176" s="76"/>
      <c r="F176" s="86"/>
      <c r="G176" s="42"/>
      <c r="H176" s="58"/>
      <c r="I176" s="40"/>
      <c r="J176" s="40"/>
      <c r="K176" s="40"/>
      <c r="L176" s="42"/>
      <c r="M176" s="9"/>
    </row>
    <row r="177" spans="1:13" ht="16.5">
      <c r="A177" s="35">
        <v>173</v>
      </c>
      <c r="B177" s="88">
        <v>38159</v>
      </c>
      <c r="C177" s="37"/>
      <c r="D177" s="37"/>
      <c r="E177" s="75"/>
      <c r="F177" s="86"/>
      <c r="G177" s="37"/>
      <c r="H177" s="58"/>
      <c r="I177" s="102"/>
      <c r="J177" s="102"/>
      <c r="K177" s="102"/>
      <c r="L177" s="37"/>
      <c r="M177" s="33"/>
    </row>
    <row r="178" spans="1:13" ht="16.5">
      <c r="A178" s="35">
        <v>174</v>
      </c>
      <c r="B178" s="88">
        <v>38160</v>
      </c>
      <c r="C178" s="42"/>
      <c r="D178" s="42"/>
      <c r="E178" s="76"/>
      <c r="F178" s="86"/>
      <c r="G178" s="42"/>
      <c r="H178" s="58"/>
      <c r="I178" s="41"/>
      <c r="J178" s="41"/>
      <c r="K178" s="41"/>
      <c r="L178" s="42"/>
      <c r="M178" s="13"/>
    </row>
    <row r="179" spans="1:13" ht="19.5" customHeight="1">
      <c r="A179" s="35">
        <v>175</v>
      </c>
      <c r="B179" s="88">
        <v>38161</v>
      </c>
      <c r="C179" s="37"/>
      <c r="D179" s="37"/>
      <c r="E179" s="75"/>
      <c r="F179" s="86"/>
      <c r="G179" s="37"/>
      <c r="H179" s="58"/>
      <c r="I179" s="41"/>
      <c r="J179" s="41"/>
      <c r="K179" s="41"/>
      <c r="L179" s="37"/>
      <c r="M179" s="13"/>
    </row>
    <row r="180" spans="1:13" ht="16.5">
      <c r="A180" s="35">
        <v>176</v>
      </c>
      <c r="B180" s="88">
        <v>38162</v>
      </c>
      <c r="C180" s="42"/>
      <c r="D180" s="42"/>
      <c r="E180" s="76"/>
      <c r="F180" s="86"/>
      <c r="G180" s="42"/>
      <c r="H180" s="58"/>
      <c r="I180" s="41"/>
      <c r="J180" s="41"/>
      <c r="K180" s="41"/>
      <c r="L180" s="42"/>
      <c r="M180" s="13"/>
    </row>
    <row r="181" spans="1:13" ht="16.5">
      <c r="A181" s="35">
        <v>177</v>
      </c>
      <c r="B181" s="88">
        <v>38163</v>
      </c>
      <c r="C181" s="37"/>
      <c r="D181" s="37"/>
      <c r="E181" s="75"/>
      <c r="F181" s="86"/>
      <c r="G181" s="37"/>
      <c r="H181" s="58"/>
      <c r="I181" s="41"/>
      <c r="J181" s="41"/>
      <c r="K181" s="41"/>
      <c r="L181" s="37"/>
      <c r="M181" s="13"/>
    </row>
    <row r="182" spans="1:13" ht="16.5">
      <c r="A182" s="35">
        <v>178</v>
      </c>
      <c r="B182" s="88">
        <v>38164</v>
      </c>
      <c r="C182" s="42"/>
      <c r="D182" s="42"/>
      <c r="E182" s="76"/>
      <c r="F182" s="86"/>
      <c r="G182" s="42"/>
      <c r="H182" s="58"/>
      <c r="I182" s="41"/>
      <c r="J182" s="41"/>
      <c r="K182" s="41"/>
      <c r="L182" s="42"/>
      <c r="M182" s="13"/>
    </row>
    <row r="183" spans="1:13" ht="16.5">
      <c r="A183" s="35">
        <v>179</v>
      </c>
      <c r="B183" s="88">
        <v>38165</v>
      </c>
      <c r="C183" s="37"/>
      <c r="D183" s="37"/>
      <c r="E183" s="75"/>
      <c r="F183" s="86"/>
      <c r="G183" s="37"/>
      <c r="H183" s="58"/>
      <c r="I183" s="41"/>
      <c r="J183" s="41"/>
      <c r="K183" s="41"/>
      <c r="L183" s="37"/>
      <c r="M183" s="13"/>
    </row>
    <row r="184" spans="1:13" ht="16.5">
      <c r="A184" s="35">
        <v>180</v>
      </c>
      <c r="B184" s="88">
        <v>38166</v>
      </c>
      <c r="C184" s="42"/>
      <c r="D184" s="42"/>
      <c r="E184" s="76"/>
      <c r="F184" s="86"/>
      <c r="G184" s="42"/>
      <c r="H184" s="58"/>
      <c r="I184" s="41"/>
      <c r="J184" s="41"/>
      <c r="K184" s="41"/>
      <c r="L184" s="42"/>
      <c r="M184" s="13"/>
    </row>
    <row r="185" spans="1:13" ht="16.5">
      <c r="A185" s="35">
        <v>181</v>
      </c>
      <c r="B185" s="88">
        <v>38167</v>
      </c>
      <c r="C185" s="37"/>
      <c r="D185" s="37"/>
      <c r="E185" s="75"/>
      <c r="F185" s="86"/>
      <c r="G185" s="37"/>
      <c r="H185" s="58"/>
      <c r="I185" s="40"/>
      <c r="J185" s="40"/>
      <c r="K185" s="40"/>
      <c r="L185" s="37"/>
      <c r="M185" s="9"/>
    </row>
    <row r="186" spans="1:13" s="19" customFormat="1" ht="16.5">
      <c r="A186" s="35">
        <v>182</v>
      </c>
      <c r="B186" s="92">
        <v>38168</v>
      </c>
      <c r="C186" s="42"/>
      <c r="D186" s="42"/>
      <c r="E186" s="76"/>
      <c r="F186" s="86"/>
      <c r="G186" s="42"/>
      <c r="H186" s="58"/>
      <c r="I186" s="40"/>
      <c r="J186" s="40"/>
      <c r="K186" s="40"/>
      <c r="L186" s="42"/>
      <c r="M186" s="9"/>
    </row>
    <row r="187" spans="1:13" s="19" customFormat="1" ht="16.5">
      <c r="A187" s="35">
        <v>183</v>
      </c>
      <c r="B187" s="92">
        <v>38169</v>
      </c>
      <c r="C187" s="37"/>
      <c r="D187" s="37"/>
      <c r="E187" s="75"/>
      <c r="F187" s="86"/>
      <c r="G187" s="37"/>
      <c r="H187" s="58"/>
      <c r="I187" s="40"/>
      <c r="J187" s="40"/>
      <c r="K187" s="40"/>
      <c r="L187" s="37"/>
      <c r="M187" s="9"/>
    </row>
    <row r="188" spans="1:13" s="19" customFormat="1" ht="16.5">
      <c r="A188" s="35">
        <v>184</v>
      </c>
      <c r="B188" s="92">
        <v>38170</v>
      </c>
      <c r="C188" s="42"/>
      <c r="D188" s="42"/>
      <c r="E188" s="76"/>
      <c r="F188" s="86"/>
      <c r="G188" s="42"/>
      <c r="H188" s="58"/>
      <c r="I188" s="40"/>
      <c r="J188" s="40"/>
      <c r="K188" s="40"/>
      <c r="L188" s="42"/>
      <c r="M188" s="9"/>
    </row>
    <row r="189" spans="1:13" s="19" customFormat="1" ht="16.5">
      <c r="A189" s="35">
        <v>185</v>
      </c>
      <c r="B189" s="92">
        <v>38171</v>
      </c>
      <c r="C189" s="37"/>
      <c r="D189" s="37"/>
      <c r="E189" s="75"/>
      <c r="F189" s="86"/>
      <c r="G189" s="37"/>
      <c r="H189" s="58"/>
      <c r="I189" s="40"/>
      <c r="J189" s="40"/>
      <c r="K189" s="40"/>
      <c r="L189" s="37"/>
      <c r="M189" s="9"/>
    </row>
    <row r="190" spans="1:13" s="19" customFormat="1" ht="16.5">
      <c r="A190" s="35">
        <v>186</v>
      </c>
      <c r="B190" s="92">
        <v>38172</v>
      </c>
      <c r="C190" s="42"/>
      <c r="D190" s="42"/>
      <c r="E190" s="76"/>
      <c r="F190" s="86"/>
      <c r="G190" s="42"/>
      <c r="H190" s="58"/>
      <c r="I190" s="40"/>
      <c r="J190" s="89"/>
      <c r="K190" s="89"/>
      <c r="L190" s="42"/>
      <c r="M190" s="9"/>
    </row>
    <row r="191" spans="1:13" s="19" customFormat="1" ht="16.5">
      <c r="A191" s="35">
        <v>187</v>
      </c>
      <c r="B191" s="92">
        <v>38173</v>
      </c>
      <c r="C191" s="37"/>
      <c r="D191" s="37"/>
      <c r="E191" s="75"/>
      <c r="F191" s="86"/>
      <c r="G191" s="37"/>
      <c r="H191" s="58"/>
      <c r="I191" s="40"/>
      <c r="J191" s="40"/>
      <c r="K191" s="40"/>
      <c r="L191" s="37"/>
      <c r="M191" s="9"/>
    </row>
    <row r="192" spans="1:13" s="19" customFormat="1" ht="16.5">
      <c r="A192" s="35">
        <v>188</v>
      </c>
      <c r="B192" s="92">
        <v>38174</v>
      </c>
      <c r="C192" s="42"/>
      <c r="D192" s="42"/>
      <c r="E192" s="76"/>
      <c r="F192" s="86"/>
      <c r="G192" s="42"/>
      <c r="H192" s="58"/>
      <c r="I192" s="43"/>
      <c r="J192" s="43"/>
      <c r="K192" s="43"/>
      <c r="L192" s="42"/>
      <c r="M192" s="14"/>
    </row>
    <row r="193" spans="1:13" s="19" customFormat="1" ht="16.5">
      <c r="A193" s="35">
        <v>189</v>
      </c>
      <c r="B193" s="92">
        <v>38175</v>
      </c>
      <c r="C193" s="37"/>
      <c r="D193" s="37"/>
      <c r="E193" s="75"/>
      <c r="F193" s="86"/>
      <c r="G193" s="37"/>
      <c r="H193" s="58"/>
      <c r="I193" s="40"/>
      <c r="J193" s="40"/>
      <c r="K193" s="40"/>
      <c r="L193" s="37"/>
      <c r="M193" s="9"/>
    </row>
    <row r="194" spans="1:13" s="19" customFormat="1" ht="16.5">
      <c r="A194" s="35">
        <v>190</v>
      </c>
      <c r="B194" s="92">
        <v>38176</v>
      </c>
      <c r="C194" s="42"/>
      <c r="D194" s="42"/>
      <c r="E194" s="76"/>
      <c r="F194" s="86"/>
      <c r="G194" s="42"/>
      <c r="H194" s="58"/>
      <c r="I194" s="40"/>
      <c r="J194" s="40"/>
      <c r="K194" s="40"/>
      <c r="L194" s="42"/>
      <c r="M194" s="9"/>
    </row>
    <row r="195" spans="1:13" s="19" customFormat="1" ht="16.5">
      <c r="A195" s="35">
        <v>191</v>
      </c>
      <c r="B195" s="92">
        <v>38177</v>
      </c>
      <c r="C195" s="37"/>
      <c r="D195" s="37"/>
      <c r="E195" s="75"/>
      <c r="F195" s="86"/>
      <c r="G195" s="37"/>
      <c r="H195" s="58"/>
      <c r="I195" s="40"/>
      <c r="J195" s="40"/>
      <c r="K195" s="40"/>
      <c r="L195" s="37"/>
      <c r="M195" s="9"/>
    </row>
    <row r="196" spans="1:13" s="19" customFormat="1" ht="16.5">
      <c r="A196" s="35">
        <v>192</v>
      </c>
      <c r="B196" s="92">
        <v>38178</v>
      </c>
      <c r="C196" s="42"/>
      <c r="D196" s="42"/>
      <c r="E196" s="76"/>
      <c r="F196" s="86"/>
      <c r="G196" s="42"/>
      <c r="H196" s="58"/>
      <c r="I196" s="43"/>
      <c r="J196" s="43"/>
      <c r="K196" s="43"/>
      <c r="L196" s="42"/>
      <c r="M196" s="14"/>
    </row>
    <row r="197" spans="1:13" s="19" customFormat="1" ht="16.5">
      <c r="A197" s="35">
        <v>193</v>
      </c>
      <c r="B197" s="92">
        <v>38179</v>
      </c>
      <c r="C197" s="37"/>
      <c r="D197" s="37"/>
      <c r="E197" s="75"/>
      <c r="F197" s="86"/>
      <c r="G197" s="37"/>
      <c r="H197" s="58"/>
      <c r="I197" s="40"/>
      <c r="J197" s="40"/>
      <c r="K197" s="40"/>
      <c r="L197" s="37"/>
      <c r="M197" s="9"/>
    </row>
    <row r="198" spans="1:13" s="19" customFormat="1" ht="16.5">
      <c r="A198" s="35">
        <v>194</v>
      </c>
      <c r="B198" s="92">
        <v>38180</v>
      </c>
      <c r="C198" s="42"/>
      <c r="D198" s="42"/>
      <c r="E198" s="76"/>
      <c r="F198" s="86"/>
      <c r="G198" s="42"/>
      <c r="H198" s="58"/>
      <c r="I198" s="40"/>
      <c r="J198" s="40"/>
      <c r="K198" s="40"/>
      <c r="L198" s="42"/>
      <c r="M198" s="9"/>
    </row>
    <row r="199" spans="1:13" s="19" customFormat="1" ht="16.5">
      <c r="A199" s="35">
        <v>195</v>
      </c>
      <c r="B199" s="92">
        <v>38181</v>
      </c>
      <c r="C199" s="37"/>
      <c r="D199" s="37"/>
      <c r="E199" s="75"/>
      <c r="F199" s="86"/>
      <c r="G199" s="37"/>
      <c r="H199" s="58"/>
      <c r="I199" s="40"/>
      <c r="J199" s="40"/>
      <c r="K199" s="40"/>
      <c r="L199" s="37"/>
      <c r="M199" s="9"/>
    </row>
    <row r="200" spans="1:13" ht="16.5">
      <c r="A200" s="35">
        <v>196</v>
      </c>
      <c r="B200" s="88">
        <v>38182</v>
      </c>
      <c r="C200" s="42"/>
      <c r="D200" s="42"/>
      <c r="E200" s="76"/>
      <c r="F200" s="86"/>
      <c r="G200" s="42"/>
      <c r="H200" s="58"/>
      <c r="I200" s="40"/>
      <c r="J200" s="40"/>
      <c r="K200" s="40"/>
      <c r="L200" s="42"/>
      <c r="M200" s="9"/>
    </row>
    <row r="201" spans="1:13" ht="16.5">
      <c r="A201" s="35">
        <v>197</v>
      </c>
      <c r="B201" s="88">
        <v>38183</v>
      </c>
      <c r="C201" s="37"/>
      <c r="D201" s="37"/>
      <c r="E201" s="75"/>
      <c r="F201" s="86"/>
      <c r="G201" s="37"/>
      <c r="H201" s="58"/>
      <c r="I201" s="40"/>
      <c r="J201" s="40"/>
      <c r="K201" s="40"/>
      <c r="L201" s="37"/>
      <c r="M201" s="9"/>
    </row>
    <row r="202" spans="1:13" ht="16.5">
      <c r="A202" s="35">
        <v>198</v>
      </c>
      <c r="B202" s="88">
        <v>38184</v>
      </c>
      <c r="C202" s="42"/>
      <c r="D202" s="42"/>
      <c r="E202" s="76"/>
      <c r="F202" s="86"/>
      <c r="G202" s="42"/>
      <c r="H202" s="58"/>
      <c r="I202" s="40"/>
      <c r="J202" s="40"/>
      <c r="K202" s="40"/>
      <c r="L202" s="42"/>
      <c r="M202" s="9"/>
    </row>
    <row r="203" spans="1:13" ht="16.5">
      <c r="A203" s="35">
        <v>199</v>
      </c>
      <c r="B203" s="88">
        <v>38185</v>
      </c>
      <c r="C203" s="37"/>
      <c r="D203" s="37"/>
      <c r="E203" s="75"/>
      <c r="F203" s="86"/>
      <c r="G203" s="37"/>
      <c r="H203" s="58"/>
      <c r="I203" s="40"/>
      <c r="J203" s="40"/>
      <c r="K203" s="40"/>
      <c r="L203" s="37"/>
      <c r="M203" s="9"/>
    </row>
    <row r="204" spans="1:13" ht="16.5">
      <c r="A204" s="35">
        <v>200</v>
      </c>
      <c r="B204" s="88">
        <v>38186</v>
      </c>
      <c r="C204" s="42"/>
      <c r="D204" s="42"/>
      <c r="E204" s="76"/>
      <c r="F204" s="86"/>
      <c r="G204" s="42"/>
      <c r="H204" s="58"/>
      <c r="I204" s="40"/>
      <c r="J204" s="40"/>
      <c r="K204" s="40"/>
      <c r="L204" s="42"/>
      <c r="M204" s="9"/>
    </row>
    <row r="205" spans="1:13" ht="16.5">
      <c r="A205" s="35">
        <v>201</v>
      </c>
      <c r="B205" s="88">
        <v>38187</v>
      </c>
      <c r="C205" s="37"/>
      <c r="D205" s="37"/>
      <c r="E205" s="75"/>
      <c r="F205" s="86"/>
      <c r="G205" s="37"/>
      <c r="H205" s="58"/>
      <c r="I205" s="101"/>
      <c r="J205" s="101"/>
      <c r="K205" s="101"/>
      <c r="L205" s="37"/>
      <c r="M205" s="22"/>
    </row>
    <row r="206" spans="1:13" ht="16.5">
      <c r="A206" s="35">
        <v>202</v>
      </c>
      <c r="B206" s="88">
        <v>38188</v>
      </c>
      <c r="C206" s="42"/>
      <c r="D206" s="42"/>
      <c r="E206" s="108"/>
      <c r="F206" s="86"/>
      <c r="G206" s="42"/>
      <c r="H206" s="58"/>
      <c r="I206" s="43"/>
      <c r="J206" s="43"/>
      <c r="K206" s="43"/>
      <c r="L206" s="42"/>
      <c r="M206" s="14"/>
    </row>
    <row r="207" spans="1:13" ht="16.5">
      <c r="A207" s="35">
        <v>203</v>
      </c>
      <c r="B207" s="88">
        <v>38189</v>
      </c>
      <c r="C207" s="37"/>
      <c r="D207" s="37"/>
      <c r="E207" s="75"/>
      <c r="F207" s="86"/>
      <c r="G207" s="37"/>
      <c r="H207" s="58"/>
      <c r="I207" s="40"/>
      <c r="J207" s="40"/>
      <c r="K207" s="40"/>
      <c r="L207" s="37"/>
      <c r="M207" s="9"/>
    </row>
    <row r="208" spans="1:13" ht="16.5">
      <c r="A208" s="35">
        <v>204</v>
      </c>
      <c r="B208" s="88">
        <v>38190</v>
      </c>
      <c r="C208" s="42"/>
      <c r="D208" s="42"/>
      <c r="E208" s="76"/>
      <c r="F208" s="86"/>
      <c r="G208" s="42"/>
      <c r="H208" s="58"/>
      <c r="I208" s="40"/>
      <c r="J208" s="40"/>
      <c r="K208" s="40"/>
      <c r="L208" s="42"/>
      <c r="M208" s="9"/>
    </row>
    <row r="209" spans="1:13" ht="16.5">
      <c r="A209" s="35">
        <v>205</v>
      </c>
      <c r="B209" s="88">
        <v>38191</v>
      </c>
      <c r="C209" s="37"/>
      <c r="D209" s="37"/>
      <c r="E209" s="75"/>
      <c r="F209" s="86"/>
      <c r="G209" s="37"/>
      <c r="H209" s="58"/>
      <c r="I209" s="40"/>
      <c r="J209" s="40"/>
      <c r="K209" s="40"/>
      <c r="L209" s="37"/>
      <c r="M209" s="9"/>
    </row>
    <row r="210" spans="1:13" ht="16.5">
      <c r="A210" s="35">
        <v>206</v>
      </c>
      <c r="B210" s="88">
        <v>38192</v>
      </c>
      <c r="C210" s="42"/>
      <c r="D210" s="42"/>
      <c r="E210" s="76"/>
      <c r="F210" s="86"/>
      <c r="G210" s="42"/>
      <c r="H210" s="58"/>
      <c r="I210" s="40"/>
      <c r="J210" s="40"/>
      <c r="K210" s="40"/>
      <c r="L210" s="42"/>
      <c r="M210" s="9"/>
    </row>
    <row r="211" spans="1:13" ht="16.5">
      <c r="A211" s="35">
        <v>207</v>
      </c>
      <c r="B211" s="88">
        <v>38193</v>
      </c>
      <c r="C211" s="37"/>
      <c r="D211" s="37"/>
      <c r="E211" s="75"/>
      <c r="F211" s="86"/>
      <c r="G211" s="37"/>
      <c r="H211" s="58"/>
      <c r="I211" s="40"/>
      <c r="J211" s="40"/>
      <c r="K211" s="40"/>
      <c r="L211" s="37"/>
      <c r="M211" s="9"/>
    </row>
    <row r="212" spans="1:13" ht="16.5">
      <c r="A212" s="35">
        <v>208</v>
      </c>
      <c r="B212" s="88">
        <v>38194</v>
      </c>
      <c r="C212" s="42"/>
      <c r="D212" s="42"/>
      <c r="E212" s="76"/>
      <c r="F212" s="86"/>
      <c r="G212" s="42"/>
      <c r="H212" s="58"/>
      <c r="I212" s="41"/>
      <c r="J212" s="41"/>
      <c r="K212" s="41"/>
      <c r="L212" s="42"/>
      <c r="M212" s="13"/>
    </row>
    <row r="213" spans="1:13" ht="16.5">
      <c r="A213" s="35">
        <v>209</v>
      </c>
      <c r="B213" s="88">
        <v>38195</v>
      </c>
      <c r="C213" s="37"/>
      <c r="D213" s="37"/>
      <c r="E213" s="75"/>
      <c r="F213" s="86"/>
      <c r="G213" s="37"/>
      <c r="H213" s="58"/>
      <c r="I213" s="41"/>
      <c r="J213" s="41"/>
      <c r="K213" s="41"/>
      <c r="L213" s="37"/>
      <c r="M213" s="13"/>
    </row>
    <row r="214" spans="1:13" ht="16.5">
      <c r="A214" s="35">
        <v>210</v>
      </c>
      <c r="B214" s="88">
        <v>38196</v>
      </c>
      <c r="C214" s="42"/>
      <c r="D214" s="42"/>
      <c r="E214" s="76"/>
      <c r="F214" s="86"/>
      <c r="G214" s="42"/>
      <c r="H214" s="58"/>
      <c r="I214" s="41"/>
      <c r="J214" s="41"/>
      <c r="K214" s="41"/>
      <c r="L214" s="42"/>
      <c r="M214" s="13"/>
    </row>
    <row r="215" spans="1:13" ht="16.5">
      <c r="A215" s="35">
        <v>211</v>
      </c>
      <c r="B215" s="88">
        <v>38197</v>
      </c>
      <c r="C215" s="37"/>
      <c r="D215" s="37"/>
      <c r="E215" s="75"/>
      <c r="F215" s="86"/>
      <c r="G215" s="37"/>
      <c r="H215" s="58"/>
      <c r="I215" s="41"/>
      <c r="J215" s="41"/>
      <c r="K215" s="41"/>
      <c r="L215" s="37"/>
      <c r="M215" s="13"/>
    </row>
    <row r="216" spans="1:13" ht="16.5">
      <c r="A216" s="35">
        <v>212</v>
      </c>
      <c r="B216" s="88">
        <v>38198</v>
      </c>
      <c r="C216" s="42"/>
      <c r="D216" s="42"/>
      <c r="E216" s="76"/>
      <c r="F216" s="86"/>
      <c r="G216" s="42"/>
      <c r="H216" s="58"/>
      <c r="I216" s="41"/>
      <c r="J216" s="41"/>
      <c r="K216" s="41"/>
      <c r="L216" s="42"/>
      <c r="M216" s="13"/>
    </row>
    <row r="217" spans="1:13" ht="16.5">
      <c r="A217" s="35">
        <v>213</v>
      </c>
      <c r="B217" s="88">
        <v>38199</v>
      </c>
      <c r="C217" s="37"/>
      <c r="D217" s="37"/>
      <c r="E217" s="75"/>
      <c r="F217" s="86"/>
      <c r="G217" s="37"/>
      <c r="H217" s="58"/>
      <c r="I217" s="41"/>
      <c r="J217" s="41"/>
      <c r="K217" s="41"/>
      <c r="L217" s="37"/>
      <c r="M217" s="13"/>
    </row>
    <row r="218" spans="1:13" ht="16.5">
      <c r="A218" s="35">
        <v>214</v>
      </c>
      <c r="B218" s="88">
        <v>38200</v>
      </c>
      <c r="C218" s="37"/>
      <c r="D218" s="37"/>
      <c r="E218" s="75"/>
      <c r="F218" s="86"/>
      <c r="G218" s="37"/>
      <c r="H218" s="58"/>
      <c r="I218" s="41"/>
      <c r="J218" s="41"/>
      <c r="K218" s="41"/>
      <c r="L218" s="37"/>
      <c r="M218" s="13"/>
    </row>
    <row r="219" spans="1:13" ht="16.5">
      <c r="A219" s="35">
        <v>215</v>
      </c>
      <c r="B219" s="88">
        <v>38201</v>
      </c>
      <c r="C219" s="42"/>
      <c r="D219" s="42"/>
      <c r="E219" s="76"/>
      <c r="F219" s="86"/>
      <c r="G219" s="42"/>
      <c r="H219" s="58"/>
      <c r="I219" s="41"/>
      <c r="J219" s="41"/>
      <c r="K219" s="41"/>
      <c r="L219" s="42"/>
      <c r="M219" s="13"/>
    </row>
    <row r="220" spans="1:13" ht="16.5">
      <c r="A220" s="35">
        <v>216</v>
      </c>
      <c r="B220" s="88">
        <v>38202</v>
      </c>
      <c r="C220" s="37"/>
      <c r="D220" s="37"/>
      <c r="E220" s="75"/>
      <c r="F220" s="86"/>
      <c r="G220" s="37"/>
      <c r="H220" s="58"/>
      <c r="I220" s="41"/>
      <c r="J220" s="41"/>
      <c r="K220" s="41"/>
      <c r="L220" s="37"/>
      <c r="M220" s="13"/>
    </row>
    <row r="221" spans="1:13" ht="16.5">
      <c r="A221" s="35">
        <v>217</v>
      </c>
      <c r="B221" s="88">
        <v>38203</v>
      </c>
      <c r="C221" s="42"/>
      <c r="D221" s="42"/>
      <c r="E221" s="76"/>
      <c r="F221" s="86"/>
      <c r="G221" s="42"/>
      <c r="H221" s="58"/>
      <c r="I221" s="41"/>
      <c r="J221" s="41"/>
      <c r="K221" s="41"/>
      <c r="L221" s="42"/>
      <c r="M221" s="13"/>
    </row>
    <row r="222" spans="1:13" ht="16.5">
      <c r="A222" s="35">
        <v>218</v>
      </c>
      <c r="B222" s="88">
        <v>38204</v>
      </c>
      <c r="C222" s="37"/>
      <c r="D222" s="37"/>
      <c r="E222" s="75"/>
      <c r="F222" s="86"/>
      <c r="G222" s="37"/>
      <c r="H222" s="58"/>
      <c r="I222" s="44"/>
      <c r="J222" s="44"/>
      <c r="K222" s="44"/>
      <c r="L222" s="37"/>
      <c r="M222" s="15"/>
    </row>
    <row r="223" spans="1:13" ht="16.5">
      <c r="A223" s="35">
        <v>219</v>
      </c>
      <c r="B223" s="88">
        <v>38205</v>
      </c>
      <c r="C223" s="42"/>
      <c r="D223" s="42"/>
      <c r="E223" s="76"/>
      <c r="F223" s="86"/>
      <c r="G223" s="42"/>
      <c r="H223" s="58"/>
      <c r="I223" s="40"/>
      <c r="J223" s="40"/>
      <c r="K223" s="40"/>
      <c r="L223" s="42"/>
      <c r="M223" s="9"/>
    </row>
    <row r="224" spans="1:13" ht="16.5">
      <c r="A224" s="35">
        <v>220</v>
      </c>
      <c r="B224" s="88">
        <v>38206</v>
      </c>
      <c r="C224" s="37"/>
      <c r="D224" s="37"/>
      <c r="E224" s="75"/>
      <c r="F224" s="86"/>
      <c r="G224" s="37"/>
      <c r="H224" s="58"/>
      <c r="I224" s="40"/>
      <c r="J224" s="40"/>
      <c r="K224" s="40"/>
      <c r="L224" s="37"/>
      <c r="M224" s="9"/>
    </row>
    <row r="225" spans="1:13" ht="16.5">
      <c r="A225" s="35">
        <v>221</v>
      </c>
      <c r="B225" s="88">
        <v>38207</v>
      </c>
      <c r="C225" s="42"/>
      <c r="D225" s="42"/>
      <c r="E225" s="76"/>
      <c r="F225" s="86"/>
      <c r="G225" s="42"/>
      <c r="H225" s="58"/>
      <c r="I225" s="40"/>
      <c r="J225" s="40"/>
      <c r="K225" s="40"/>
      <c r="L225" s="42"/>
      <c r="M225" s="9"/>
    </row>
    <row r="226" spans="1:13" ht="16.5">
      <c r="A226" s="35">
        <v>222</v>
      </c>
      <c r="B226" s="88">
        <v>38208</v>
      </c>
      <c r="C226" s="37"/>
      <c r="D226" s="37"/>
      <c r="E226" s="75"/>
      <c r="F226" s="86"/>
      <c r="G226" s="37"/>
      <c r="H226" s="58"/>
      <c r="I226" s="40"/>
      <c r="J226" s="40"/>
      <c r="K226" s="40"/>
      <c r="L226" s="37"/>
      <c r="M226" s="9"/>
    </row>
    <row r="227" spans="1:13" ht="16.5">
      <c r="A227" s="35">
        <v>223</v>
      </c>
      <c r="B227" s="88">
        <v>38209</v>
      </c>
      <c r="C227" s="42"/>
      <c r="D227" s="42"/>
      <c r="E227" s="76"/>
      <c r="F227" s="86"/>
      <c r="G227" s="42"/>
      <c r="H227" s="58"/>
      <c r="I227" s="40"/>
      <c r="J227" s="40"/>
      <c r="K227" s="40"/>
      <c r="L227" s="42"/>
      <c r="M227" s="9"/>
    </row>
    <row r="228" spans="1:13" ht="16.5">
      <c r="A228" s="35">
        <v>224</v>
      </c>
      <c r="B228" s="88">
        <v>38210</v>
      </c>
      <c r="C228" s="37"/>
      <c r="D228" s="37"/>
      <c r="E228" s="75"/>
      <c r="F228" s="86"/>
      <c r="G228" s="37"/>
      <c r="H228" s="58"/>
      <c r="I228" s="40"/>
      <c r="J228" s="40"/>
      <c r="K228" s="40"/>
      <c r="L228" s="37"/>
      <c r="M228" s="9"/>
    </row>
    <row r="229" spans="1:13" ht="16.5">
      <c r="A229" s="35">
        <v>225</v>
      </c>
      <c r="B229" s="88">
        <v>38211</v>
      </c>
      <c r="C229" s="42"/>
      <c r="D229" s="42"/>
      <c r="E229" s="76"/>
      <c r="F229" s="86"/>
      <c r="G229" s="42"/>
      <c r="H229" s="58"/>
      <c r="I229" s="40"/>
      <c r="J229" s="40"/>
      <c r="K229" s="40"/>
      <c r="L229" s="42"/>
      <c r="M229" s="9"/>
    </row>
    <row r="230" spans="1:13" ht="16.5">
      <c r="A230" s="35">
        <v>226</v>
      </c>
      <c r="B230" s="88">
        <v>38212</v>
      </c>
      <c r="C230" s="37"/>
      <c r="D230" s="37"/>
      <c r="E230" s="75"/>
      <c r="F230" s="86"/>
      <c r="G230" s="37"/>
      <c r="H230" s="58"/>
      <c r="I230" s="40"/>
      <c r="J230" s="40"/>
      <c r="K230" s="40"/>
      <c r="L230" s="37"/>
      <c r="M230" s="9"/>
    </row>
    <row r="231" spans="1:13" ht="16.5">
      <c r="A231" s="35">
        <v>227</v>
      </c>
      <c r="B231" s="88">
        <v>38213</v>
      </c>
      <c r="C231" s="42"/>
      <c r="D231" s="42"/>
      <c r="E231" s="76"/>
      <c r="F231" s="86"/>
      <c r="G231" s="42"/>
      <c r="H231" s="58"/>
      <c r="I231" s="40"/>
      <c r="J231" s="40"/>
      <c r="K231" s="40"/>
      <c r="L231" s="42"/>
      <c r="M231" s="9"/>
    </row>
    <row r="232" spans="1:13" ht="16.5">
      <c r="A232" s="35">
        <v>228</v>
      </c>
      <c r="B232" s="88">
        <v>38214</v>
      </c>
      <c r="C232" s="37"/>
      <c r="D232" s="37"/>
      <c r="E232" s="75"/>
      <c r="F232" s="86"/>
      <c r="G232" s="37"/>
      <c r="H232" s="58"/>
      <c r="I232" s="40"/>
      <c r="J232" s="40"/>
      <c r="K232" s="40"/>
      <c r="L232" s="37"/>
      <c r="M232" s="9"/>
    </row>
    <row r="233" spans="1:13" ht="16.5">
      <c r="A233" s="35">
        <v>229</v>
      </c>
      <c r="B233" s="88">
        <v>38215</v>
      </c>
      <c r="C233" s="42"/>
      <c r="D233" s="42"/>
      <c r="E233" s="76"/>
      <c r="F233" s="86"/>
      <c r="G233" s="42"/>
      <c r="H233" s="58"/>
      <c r="I233" s="40"/>
      <c r="J233" s="40"/>
      <c r="K233" s="40"/>
      <c r="L233" s="42"/>
      <c r="M233" s="9"/>
    </row>
    <row r="234" spans="1:13" ht="16.5">
      <c r="A234" s="35">
        <v>230</v>
      </c>
      <c r="B234" s="88">
        <v>38216</v>
      </c>
      <c r="C234" s="37"/>
      <c r="D234" s="37"/>
      <c r="E234" s="75"/>
      <c r="F234" s="86"/>
      <c r="G234" s="37"/>
      <c r="H234" s="58"/>
      <c r="I234" s="40"/>
      <c r="J234" s="40"/>
      <c r="K234" s="40"/>
      <c r="L234" s="37"/>
      <c r="M234" s="9"/>
    </row>
    <row r="235" spans="1:13" ht="16.5">
      <c r="A235" s="35">
        <v>231</v>
      </c>
      <c r="B235" s="88">
        <v>38217</v>
      </c>
      <c r="C235" s="42"/>
      <c r="D235" s="42"/>
      <c r="E235" s="76"/>
      <c r="F235" s="86"/>
      <c r="G235" s="42"/>
      <c r="H235" s="58"/>
      <c r="I235" s="40"/>
      <c r="J235" s="40"/>
      <c r="K235" s="40"/>
      <c r="L235" s="42"/>
      <c r="M235" s="9"/>
    </row>
    <row r="236" spans="1:13" ht="16.5">
      <c r="A236" s="35">
        <v>232</v>
      </c>
      <c r="B236" s="88">
        <v>38218</v>
      </c>
      <c r="C236" s="37"/>
      <c r="D236" s="37"/>
      <c r="E236" s="75"/>
      <c r="F236" s="86"/>
      <c r="G236" s="37"/>
      <c r="H236" s="58"/>
      <c r="I236" s="40"/>
      <c r="J236" s="40"/>
      <c r="K236" s="40"/>
      <c r="L236" s="37"/>
      <c r="M236" s="9"/>
    </row>
    <row r="237" spans="1:13" ht="16.5">
      <c r="A237" s="35">
        <v>233</v>
      </c>
      <c r="B237" s="88">
        <v>38219</v>
      </c>
      <c r="C237" s="42"/>
      <c r="D237" s="42"/>
      <c r="E237" s="76"/>
      <c r="F237" s="86"/>
      <c r="G237" s="42"/>
      <c r="H237" s="58"/>
      <c r="I237" s="40"/>
      <c r="J237" s="40"/>
      <c r="K237" s="40"/>
      <c r="L237" s="42"/>
      <c r="M237" s="9"/>
    </row>
    <row r="238" spans="1:13" ht="16.5">
      <c r="A238" s="35">
        <v>234</v>
      </c>
      <c r="B238" s="88">
        <v>38220</v>
      </c>
      <c r="C238" s="37"/>
      <c r="D238" s="37"/>
      <c r="E238" s="110"/>
      <c r="F238" s="86"/>
      <c r="G238" s="37"/>
      <c r="H238" s="58"/>
      <c r="I238" s="40"/>
      <c r="J238" s="40"/>
      <c r="K238" s="40"/>
      <c r="L238" s="37"/>
      <c r="M238" s="9"/>
    </row>
    <row r="239" spans="1:13" ht="16.5">
      <c r="A239" s="35">
        <v>235</v>
      </c>
      <c r="B239" s="88">
        <v>38221</v>
      </c>
      <c r="C239" s="42"/>
      <c r="D239" s="42"/>
      <c r="E239" s="76"/>
      <c r="F239" s="86"/>
      <c r="G239" s="42"/>
      <c r="H239" s="58"/>
      <c r="I239" s="40"/>
      <c r="J239" s="40"/>
      <c r="K239" s="40"/>
      <c r="L239" s="42"/>
      <c r="M239" s="9"/>
    </row>
    <row r="240" spans="1:13" ht="16.5">
      <c r="A240" s="35">
        <v>236</v>
      </c>
      <c r="B240" s="88">
        <v>38222</v>
      </c>
      <c r="C240" s="37"/>
      <c r="D240" s="37"/>
      <c r="E240" s="75"/>
      <c r="F240" s="86"/>
      <c r="G240" s="37"/>
      <c r="H240" s="58"/>
      <c r="I240" s="40"/>
      <c r="J240" s="40"/>
      <c r="K240" s="40"/>
      <c r="L240" s="37"/>
      <c r="M240" s="9"/>
    </row>
    <row r="241" spans="1:13" ht="16.5">
      <c r="A241" s="35">
        <v>237</v>
      </c>
      <c r="B241" s="88">
        <v>38223</v>
      </c>
      <c r="C241" s="42"/>
      <c r="D241" s="42"/>
      <c r="E241" s="76"/>
      <c r="F241" s="86"/>
      <c r="G241" s="42"/>
      <c r="H241" s="58"/>
      <c r="I241" s="40"/>
      <c r="J241" s="40"/>
      <c r="K241" s="40"/>
      <c r="L241" s="42"/>
      <c r="M241" s="9"/>
    </row>
    <row r="242" spans="1:13" ht="16.5">
      <c r="A242" s="35">
        <v>238</v>
      </c>
      <c r="B242" s="88">
        <v>38224</v>
      </c>
      <c r="C242" s="37"/>
      <c r="D242" s="37"/>
      <c r="E242" s="75"/>
      <c r="F242" s="86"/>
      <c r="G242" s="37"/>
      <c r="H242" s="58"/>
      <c r="I242" s="43"/>
      <c r="J242" s="43"/>
      <c r="K242" s="43"/>
      <c r="L242" s="37"/>
      <c r="M242" s="14"/>
    </row>
    <row r="243" spans="1:13" ht="16.5">
      <c r="A243" s="35">
        <v>239</v>
      </c>
      <c r="B243" s="88">
        <v>38225</v>
      </c>
      <c r="C243" s="133"/>
      <c r="D243" s="133"/>
      <c r="E243" s="133"/>
      <c r="F243" s="86"/>
      <c r="G243" s="133"/>
      <c r="H243" s="58"/>
      <c r="I243" s="40"/>
      <c r="J243" s="40"/>
      <c r="K243" s="40"/>
      <c r="L243" s="133"/>
      <c r="M243" s="9"/>
    </row>
    <row r="244" spans="1:13" ht="16.5">
      <c r="A244" s="35">
        <v>240</v>
      </c>
      <c r="B244" s="88">
        <v>38226</v>
      </c>
      <c r="C244" s="134"/>
      <c r="D244" s="134"/>
      <c r="E244" s="134"/>
      <c r="F244" s="86"/>
      <c r="G244" s="134"/>
      <c r="H244" s="58"/>
      <c r="I244" s="40"/>
      <c r="J244" s="40"/>
      <c r="K244" s="40"/>
      <c r="L244" s="134"/>
      <c r="M244" s="9"/>
    </row>
    <row r="245" spans="1:13" ht="16.5">
      <c r="A245" s="35">
        <v>241</v>
      </c>
      <c r="B245" s="88">
        <v>38227</v>
      </c>
      <c r="C245" s="133"/>
      <c r="D245" s="133"/>
      <c r="E245" s="133"/>
      <c r="F245" s="86"/>
      <c r="G245" s="133"/>
      <c r="H245" s="58"/>
      <c r="I245" s="40"/>
      <c r="J245" s="40"/>
      <c r="K245" s="40"/>
      <c r="L245" s="133"/>
      <c r="M245" s="9"/>
    </row>
    <row r="246" spans="1:13" ht="16.5">
      <c r="A246" s="35">
        <v>242</v>
      </c>
      <c r="B246" s="88">
        <v>38228</v>
      </c>
      <c r="C246" s="134"/>
      <c r="D246" s="133"/>
      <c r="E246" s="134"/>
      <c r="F246" s="86"/>
      <c r="G246" s="134"/>
      <c r="H246" s="58"/>
      <c r="I246" s="40"/>
      <c r="J246" s="40"/>
      <c r="K246" s="40"/>
      <c r="L246" s="133"/>
      <c r="M246" s="9"/>
    </row>
    <row r="247" spans="1:13" ht="16.5">
      <c r="A247" s="35">
        <v>243</v>
      </c>
      <c r="B247" s="88">
        <v>38229</v>
      </c>
      <c r="C247" s="133"/>
      <c r="D247" s="133"/>
      <c r="E247" s="133"/>
      <c r="F247" s="86"/>
      <c r="G247" s="133"/>
      <c r="H247" s="58"/>
      <c r="I247" s="40"/>
      <c r="J247" s="40"/>
      <c r="K247" s="40"/>
      <c r="L247" s="133"/>
      <c r="M247" s="9"/>
    </row>
    <row r="248" spans="1:13" ht="16.5">
      <c r="A248" s="35">
        <v>244</v>
      </c>
      <c r="B248" s="88">
        <v>38230</v>
      </c>
      <c r="C248" s="134"/>
      <c r="D248" s="134"/>
      <c r="E248" s="134"/>
      <c r="F248" s="86"/>
      <c r="G248" s="134"/>
      <c r="H248" s="58"/>
      <c r="I248" s="43"/>
      <c r="J248" s="43"/>
      <c r="K248" s="43"/>
      <c r="L248" s="134"/>
      <c r="M248" s="14"/>
    </row>
    <row r="249" spans="1:13" ht="16.5">
      <c r="A249" s="35">
        <v>245</v>
      </c>
      <c r="B249" s="88">
        <v>38231</v>
      </c>
      <c r="C249" s="134"/>
      <c r="D249" s="133"/>
      <c r="E249" s="133"/>
      <c r="F249" s="86"/>
      <c r="G249" s="134"/>
      <c r="H249" s="58"/>
      <c r="I249" s="40"/>
      <c r="J249" s="40"/>
      <c r="K249" s="40"/>
      <c r="L249" s="133"/>
      <c r="M249" s="9"/>
    </row>
    <row r="250" spans="1:13" ht="16.5">
      <c r="A250" s="35">
        <v>246</v>
      </c>
      <c r="B250" s="88">
        <v>38232</v>
      </c>
      <c r="C250" s="133"/>
      <c r="D250" s="134"/>
      <c r="E250" s="134"/>
      <c r="F250" s="86"/>
      <c r="G250" s="133"/>
      <c r="H250" s="58"/>
      <c r="I250" s="40"/>
      <c r="J250" s="40"/>
      <c r="K250" s="40"/>
      <c r="L250" s="134"/>
      <c r="M250" s="9"/>
    </row>
    <row r="251" spans="1:13" ht="16.5">
      <c r="A251" s="35">
        <v>247</v>
      </c>
      <c r="B251" s="88">
        <v>38233</v>
      </c>
      <c r="C251" s="134"/>
      <c r="D251" s="134"/>
      <c r="E251" s="134"/>
      <c r="F251" s="86"/>
      <c r="G251" s="134"/>
      <c r="H251" s="58"/>
      <c r="I251" s="40"/>
      <c r="J251" s="40"/>
      <c r="K251" s="40"/>
      <c r="L251" s="134"/>
      <c r="M251" s="9"/>
    </row>
    <row r="252" spans="1:13" ht="16.5">
      <c r="A252" s="35">
        <v>248</v>
      </c>
      <c r="B252" s="88">
        <v>38234</v>
      </c>
      <c r="C252" s="133"/>
      <c r="D252" s="133"/>
      <c r="E252" s="133"/>
      <c r="F252" s="86"/>
      <c r="G252" s="133"/>
      <c r="H252" s="58"/>
      <c r="I252" s="40"/>
      <c r="J252" s="40"/>
      <c r="K252" s="40"/>
      <c r="L252" s="133"/>
      <c r="M252" s="9"/>
    </row>
    <row r="253" spans="1:13" ht="16.5">
      <c r="A253" s="35">
        <v>249</v>
      </c>
      <c r="B253" s="88">
        <v>38235</v>
      </c>
      <c r="C253" s="134"/>
      <c r="D253" s="134"/>
      <c r="E253" s="134"/>
      <c r="F253" s="86"/>
      <c r="G253" s="134"/>
      <c r="H253" s="58"/>
      <c r="I253" s="40"/>
      <c r="J253" s="40"/>
      <c r="K253" s="40"/>
      <c r="L253" s="134"/>
      <c r="M253" s="9"/>
    </row>
    <row r="254" spans="1:13" ht="16.5">
      <c r="A254" s="35">
        <v>250</v>
      </c>
      <c r="B254" s="88">
        <v>38236</v>
      </c>
      <c r="C254" s="133"/>
      <c r="D254" s="133"/>
      <c r="E254" s="133"/>
      <c r="F254" s="86"/>
      <c r="G254" s="133"/>
      <c r="H254" s="58"/>
      <c r="I254" s="40"/>
      <c r="J254" s="40"/>
      <c r="K254" s="40"/>
      <c r="L254" s="133"/>
      <c r="M254" s="9"/>
    </row>
    <row r="255" spans="1:13" ht="16.5">
      <c r="A255" s="35">
        <v>251</v>
      </c>
      <c r="B255" s="88">
        <v>38237</v>
      </c>
      <c r="C255" s="134"/>
      <c r="D255" s="134"/>
      <c r="E255" s="134"/>
      <c r="F255" s="86"/>
      <c r="G255" s="134"/>
      <c r="H255" s="58"/>
      <c r="I255" s="43"/>
      <c r="J255" s="43"/>
      <c r="K255" s="43"/>
      <c r="L255" s="134"/>
      <c r="M255" s="14"/>
    </row>
    <row r="256" spans="1:13" ht="16.5">
      <c r="A256" s="35">
        <v>252</v>
      </c>
      <c r="B256" s="88">
        <v>38238</v>
      </c>
      <c r="C256" s="133"/>
      <c r="D256" s="133"/>
      <c r="E256" s="133"/>
      <c r="F256" s="86"/>
      <c r="G256" s="133"/>
      <c r="H256" s="58"/>
      <c r="I256" s="40"/>
      <c r="J256" s="40"/>
      <c r="K256" s="40"/>
      <c r="L256" s="133"/>
      <c r="M256" s="9"/>
    </row>
    <row r="257" spans="1:13" ht="16.5">
      <c r="A257" s="35">
        <v>253</v>
      </c>
      <c r="B257" s="88">
        <v>38239</v>
      </c>
      <c r="C257" s="134"/>
      <c r="D257" s="134"/>
      <c r="E257" s="135"/>
      <c r="F257" s="86"/>
      <c r="G257" s="134"/>
      <c r="H257" s="58"/>
      <c r="I257" s="40"/>
      <c r="J257" s="40"/>
      <c r="K257" s="40"/>
      <c r="L257" s="134"/>
      <c r="M257" s="9"/>
    </row>
    <row r="258" spans="1:13" ht="16.5">
      <c r="A258" s="35">
        <v>254</v>
      </c>
      <c r="B258" s="88">
        <v>38240</v>
      </c>
      <c r="C258" s="133"/>
      <c r="D258" s="133"/>
      <c r="E258" s="133"/>
      <c r="F258" s="86"/>
      <c r="G258" s="133"/>
      <c r="H258" s="58"/>
      <c r="I258" s="40"/>
      <c r="J258" s="40"/>
      <c r="K258" s="40"/>
      <c r="L258" s="133"/>
      <c r="M258" s="9"/>
    </row>
    <row r="259" spans="1:13" ht="16.5">
      <c r="A259" s="35">
        <v>255</v>
      </c>
      <c r="B259" s="88">
        <v>38241</v>
      </c>
      <c r="C259" s="134"/>
      <c r="D259" s="134"/>
      <c r="E259" s="134"/>
      <c r="F259" s="86"/>
      <c r="G259" s="134"/>
      <c r="H259" s="58"/>
      <c r="I259" s="40"/>
      <c r="J259" s="40"/>
      <c r="K259" s="40"/>
      <c r="L259" s="134"/>
      <c r="M259" s="9"/>
    </row>
    <row r="260" spans="1:13" ht="16.5">
      <c r="A260" s="35">
        <v>256</v>
      </c>
      <c r="B260" s="88">
        <v>38242</v>
      </c>
      <c r="C260" s="133"/>
      <c r="D260" s="133"/>
      <c r="E260" s="133"/>
      <c r="F260" s="86"/>
      <c r="G260" s="133"/>
      <c r="H260" s="58"/>
      <c r="I260" s="40"/>
      <c r="J260" s="40"/>
      <c r="K260" s="40"/>
      <c r="L260" s="133"/>
      <c r="M260" s="9"/>
    </row>
    <row r="261" spans="1:13" ht="16.5">
      <c r="A261" s="35">
        <v>257</v>
      </c>
      <c r="B261" s="88">
        <v>38243</v>
      </c>
      <c r="C261" s="134"/>
      <c r="D261" s="134"/>
      <c r="E261" s="134"/>
      <c r="F261" s="86"/>
      <c r="G261" s="134"/>
      <c r="H261" s="58"/>
      <c r="I261" s="40"/>
      <c r="J261" s="40"/>
      <c r="K261" s="40"/>
      <c r="L261" s="134"/>
      <c r="M261" s="9"/>
    </row>
    <row r="262" spans="1:13" ht="16.5">
      <c r="A262" s="35">
        <v>258</v>
      </c>
      <c r="B262" s="88">
        <v>38244</v>
      </c>
      <c r="C262" s="133"/>
      <c r="D262" s="133"/>
      <c r="E262" s="133"/>
      <c r="F262" s="86"/>
      <c r="G262" s="133"/>
      <c r="H262" s="58"/>
      <c r="I262" s="40"/>
      <c r="J262" s="40"/>
      <c r="K262" s="40"/>
      <c r="L262" s="133"/>
      <c r="M262" s="9"/>
    </row>
    <row r="263" spans="1:13" ht="16.5">
      <c r="A263" s="35">
        <v>259</v>
      </c>
      <c r="B263" s="88">
        <v>38245</v>
      </c>
      <c r="C263" s="134"/>
      <c r="D263" s="134"/>
      <c r="E263" s="134"/>
      <c r="F263" s="86"/>
      <c r="G263" s="134"/>
      <c r="H263" s="58"/>
      <c r="I263" s="40"/>
      <c r="J263" s="40"/>
      <c r="K263" s="40"/>
      <c r="L263" s="134"/>
      <c r="M263" s="9"/>
    </row>
    <row r="264" spans="1:13" ht="16.5">
      <c r="A264" s="35">
        <v>260</v>
      </c>
      <c r="B264" s="88">
        <v>38246</v>
      </c>
      <c r="C264" s="133"/>
      <c r="D264" s="133"/>
      <c r="E264" s="133"/>
      <c r="F264" s="86"/>
      <c r="G264" s="133"/>
      <c r="H264" s="58"/>
      <c r="I264" s="40"/>
      <c r="J264" s="40"/>
      <c r="K264" s="40"/>
      <c r="L264" s="133"/>
      <c r="M264" s="9"/>
    </row>
    <row r="265" spans="1:13" ht="16.5">
      <c r="A265" s="35">
        <v>261</v>
      </c>
      <c r="B265" s="88">
        <v>38247</v>
      </c>
      <c r="C265" s="134"/>
      <c r="D265" s="134"/>
      <c r="E265" s="134"/>
      <c r="F265" s="86"/>
      <c r="G265" s="134"/>
      <c r="H265" s="58"/>
      <c r="I265" s="40"/>
      <c r="J265" s="40"/>
      <c r="K265" s="40"/>
      <c r="L265" s="134"/>
      <c r="M265" s="9"/>
    </row>
    <row r="266" spans="1:13" ht="16.5">
      <c r="A266" s="35">
        <v>262</v>
      </c>
      <c r="B266" s="88">
        <v>38248</v>
      </c>
      <c r="C266" s="133"/>
      <c r="D266" s="133"/>
      <c r="E266" s="133"/>
      <c r="F266" s="86"/>
      <c r="G266" s="133"/>
      <c r="H266" s="58"/>
      <c r="I266" s="40"/>
      <c r="J266" s="40"/>
      <c r="K266" s="40"/>
      <c r="L266" s="133"/>
      <c r="M266" s="9"/>
    </row>
    <row r="267" spans="1:13" ht="16.5">
      <c r="A267" s="95">
        <v>263</v>
      </c>
      <c r="B267" s="96">
        <v>38249</v>
      </c>
      <c r="C267" s="140"/>
      <c r="D267" s="140"/>
      <c r="E267" s="140"/>
      <c r="F267" s="90"/>
      <c r="G267" s="140"/>
      <c r="H267" s="145"/>
      <c r="I267" s="43"/>
      <c r="J267" s="43"/>
      <c r="K267" s="43"/>
      <c r="L267" s="140"/>
      <c r="M267" s="14"/>
    </row>
    <row r="268" spans="1:13" ht="16.5">
      <c r="A268" s="148">
        <v>264</v>
      </c>
      <c r="B268" s="149">
        <v>38250</v>
      </c>
      <c r="C268" s="150"/>
      <c r="D268" s="150"/>
      <c r="E268" s="150"/>
      <c r="F268" s="151"/>
      <c r="G268" s="150"/>
      <c r="H268" s="152"/>
      <c r="I268" s="153"/>
      <c r="J268" s="153"/>
      <c r="K268" s="153"/>
      <c r="L268" s="150"/>
      <c r="M268" s="138"/>
    </row>
    <row r="269" spans="1:13" ht="16.5">
      <c r="A269" s="148">
        <v>265</v>
      </c>
      <c r="B269" s="149">
        <v>38251</v>
      </c>
      <c r="C269" s="150"/>
      <c r="D269" s="150"/>
      <c r="E269" s="150"/>
      <c r="F269" s="151"/>
      <c r="G269" s="150"/>
      <c r="H269" s="152"/>
      <c r="I269" s="153"/>
      <c r="J269" s="153"/>
      <c r="K269" s="153"/>
      <c r="L269" s="150"/>
      <c r="M269" s="138"/>
    </row>
    <row r="270" spans="1:13" ht="16.5">
      <c r="A270" s="148">
        <v>266</v>
      </c>
      <c r="B270" s="149">
        <v>38252</v>
      </c>
      <c r="C270" s="150"/>
      <c r="D270" s="150"/>
      <c r="E270" s="150"/>
      <c r="F270" s="151"/>
      <c r="G270" s="150"/>
      <c r="H270" s="152"/>
      <c r="I270" s="152"/>
      <c r="J270" s="152"/>
      <c r="K270" s="152"/>
      <c r="L270" s="150"/>
      <c r="M270" s="139"/>
    </row>
    <row r="271" spans="1:13" ht="16.5">
      <c r="A271" s="148">
        <v>267</v>
      </c>
      <c r="B271" s="149">
        <v>38253</v>
      </c>
      <c r="C271" s="150"/>
      <c r="D271" s="150"/>
      <c r="E271" s="150"/>
      <c r="F271" s="151"/>
      <c r="G271" s="150"/>
      <c r="H271" s="152"/>
      <c r="I271" s="152"/>
      <c r="J271" s="152"/>
      <c r="K271" s="152"/>
      <c r="L271" s="150"/>
      <c r="M271" s="139"/>
    </row>
    <row r="272" spans="1:13" ht="16.5">
      <c r="A272" s="148">
        <v>268</v>
      </c>
      <c r="B272" s="149">
        <v>38254</v>
      </c>
      <c r="C272" s="150"/>
      <c r="D272" s="150"/>
      <c r="E272" s="150"/>
      <c r="F272" s="151"/>
      <c r="G272" s="150"/>
      <c r="H272" s="152"/>
      <c r="I272" s="152"/>
      <c r="J272" s="152"/>
      <c r="K272" s="152"/>
      <c r="L272" s="150"/>
      <c r="M272" s="139"/>
    </row>
    <row r="273" spans="1:13" ht="16.5">
      <c r="A273" s="148">
        <v>269</v>
      </c>
      <c r="B273" s="149">
        <v>38255</v>
      </c>
      <c r="C273" s="150"/>
      <c r="D273" s="150"/>
      <c r="E273" s="150"/>
      <c r="F273" s="151"/>
      <c r="G273" s="150"/>
      <c r="H273" s="152"/>
      <c r="I273" s="152"/>
      <c r="J273" s="152"/>
      <c r="K273" s="152"/>
      <c r="L273" s="150"/>
      <c r="M273" s="139"/>
    </row>
    <row r="274" spans="1:13" ht="16.5">
      <c r="A274" s="148">
        <v>270</v>
      </c>
      <c r="B274" s="149">
        <v>38256</v>
      </c>
      <c r="C274" s="150"/>
      <c r="D274" s="150"/>
      <c r="E274" s="150"/>
      <c r="F274" s="151"/>
      <c r="G274" s="150"/>
      <c r="H274" s="152"/>
      <c r="I274" s="152"/>
      <c r="J274" s="152"/>
      <c r="K274" s="152"/>
      <c r="L274" s="150"/>
      <c r="M274" s="139"/>
    </row>
    <row r="275" spans="1:13" ht="16.5">
      <c r="A275" s="148">
        <v>271</v>
      </c>
      <c r="B275" s="149">
        <v>38257</v>
      </c>
      <c r="C275" s="150"/>
      <c r="D275" s="150"/>
      <c r="E275" s="150"/>
      <c r="F275" s="151"/>
      <c r="G275" s="150"/>
      <c r="H275" s="152"/>
      <c r="I275" s="152"/>
      <c r="J275" s="152"/>
      <c r="K275" s="152"/>
      <c r="L275" s="150"/>
      <c r="M275" s="139"/>
    </row>
    <row r="276" spans="1:13" ht="16.5">
      <c r="A276" s="148">
        <v>272</v>
      </c>
      <c r="B276" s="149">
        <v>38258</v>
      </c>
      <c r="C276" s="150"/>
      <c r="D276" s="150"/>
      <c r="E276" s="150"/>
      <c r="F276" s="151"/>
      <c r="G276" s="150"/>
      <c r="H276" s="152"/>
      <c r="I276" s="153"/>
      <c r="J276" s="153"/>
      <c r="K276" s="153"/>
      <c r="L276" s="150"/>
      <c r="M276" s="138"/>
    </row>
    <row r="277" spans="1:13" ht="16.5">
      <c r="A277" s="148">
        <v>273</v>
      </c>
      <c r="B277" s="149">
        <v>38259</v>
      </c>
      <c r="C277" s="150"/>
      <c r="D277" s="150"/>
      <c r="E277" s="150"/>
      <c r="F277" s="151"/>
      <c r="G277" s="150"/>
      <c r="H277" s="152"/>
      <c r="I277" s="153"/>
      <c r="J277" s="153"/>
      <c r="K277" s="153"/>
      <c r="L277" s="150"/>
      <c r="M277" s="138"/>
    </row>
    <row r="278" spans="1:13" ht="16.5">
      <c r="A278" s="148">
        <v>274</v>
      </c>
      <c r="B278" s="149">
        <v>38260</v>
      </c>
      <c r="C278" s="150"/>
      <c r="D278" s="150"/>
      <c r="E278" s="150"/>
      <c r="F278" s="151"/>
      <c r="G278" s="150"/>
      <c r="H278" s="152"/>
      <c r="I278" s="153"/>
      <c r="J278" s="153"/>
      <c r="K278" s="153"/>
      <c r="L278" s="150"/>
      <c r="M278" s="138"/>
    </row>
    <row r="279" spans="1:13" ht="16.5">
      <c r="A279" s="148">
        <v>275</v>
      </c>
      <c r="B279" s="149">
        <v>38261</v>
      </c>
      <c r="C279" s="150"/>
      <c r="D279" s="150"/>
      <c r="E279" s="150"/>
      <c r="F279" s="151"/>
      <c r="G279" s="150"/>
      <c r="H279" s="152"/>
      <c r="I279" s="153"/>
      <c r="J279" s="153"/>
      <c r="K279" s="153"/>
      <c r="L279" s="150"/>
      <c r="M279" s="138"/>
    </row>
    <row r="280" spans="1:13" ht="16.5">
      <c r="A280" s="148">
        <v>276</v>
      </c>
      <c r="B280" s="149">
        <v>38262</v>
      </c>
      <c r="C280" s="150"/>
      <c r="D280" s="150"/>
      <c r="E280" s="150"/>
      <c r="F280" s="151"/>
      <c r="G280" s="150"/>
      <c r="H280" s="152"/>
      <c r="I280" s="153"/>
      <c r="J280" s="153"/>
      <c r="K280" s="153"/>
      <c r="L280" s="150"/>
      <c r="M280" s="138"/>
    </row>
    <row r="281" spans="1:13" ht="16.5">
      <c r="A281" s="148">
        <v>277</v>
      </c>
      <c r="B281" s="149">
        <v>38263</v>
      </c>
      <c r="C281" s="150"/>
      <c r="D281" s="150"/>
      <c r="E281" s="150"/>
      <c r="F281" s="151"/>
      <c r="G281" s="150"/>
      <c r="H281" s="152"/>
      <c r="I281" s="153"/>
      <c r="J281" s="153"/>
      <c r="K281" s="153"/>
      <c r="L281" s="150"/>
      <c r="M281" s="138"/>
    </row>
    <row r="282" spans="1:13" ht="16.5">
      <c r="A282" s="148">
        <v>278</v>
      </c>
      <c r="B282" s="149">
        <v>38264</v>
      </c>
      <c r="C282" s="150"/>
      <c r="D282" s="150"/>
      <c r="E282" s="150"/>
      <c r="F282" s="151"/>
      <c r="G282" s="150"/>
      <c r="H282" s="152"/>
      <c r="I282" s="152"/>
      <c r="J282" s="152"/>
      <c r="K282" s="152"/>
      <c r="L282" s="150"/>
      <c r="M282" s="139"/>
    </row>
    <row r="283" spans="1:13" ht="16.5">
      <c r="A283" s="148">
        <v>279</v>
      </c>
      <c r="B283" s="149">
        <v>38265</v>
      </c>
      <c r="C283" s="150"/>
      <c r="D283" s="150"/>
      <c r="E283" s="150"/>
      <c r="F283" s="151"/>
      <c r="G283" s="150"/>
      <c r="H283" s="152"/>
      <c r="I283" s="152"/>
      <c r="J283" s="152"/>
      <c r="K283" s="152"/>
      <c r="L283" s="150"/>
      <c r="M283" s="139"/>
    </row>
    <row r="284" spans="1:13" ht="16.5">
      <c r="A284" s="148">
        <v>280</v>
      </c>
      <c r="B284" s="149">
        <v>38266</v>
      </c>
      <c r="C284" s="150"/>
      <c r="D284" s="150"/>
      <c r="E284" s="150"/>
      <c r="F284" s="151"/>
      <c r="G284" s="150"/>
      <c r="H284" s="152"/>
      <c r="I284" s="152"/>
      <c r="J284" s="152"/>
      <c r="K284" s="152"/>
      <c r="L284" s="150"/>
      <c r="M284" s="139"/>
    </row>
    <row r="285" spans="1:13" ht="16.5">
      <c r="A285" s="148">
        <v>281</v>
      </c>
      <c r="B285" s="149">
        <v>38267</v>
      </c>
      <c r="C285" s="150"/>
      <c r="D285" s="150"/>
      <c r="E285" s="150"/>
      <c r="F285" s="151"/>
      <c r="G285" s="150"/>
      <c r="H285" s="152"/>
      <c r="I285" s="152"/>
      <c r="J285" s="152"/>
      <c r="K285" s="152"/>
      <c r="L285" s="150"/>
      <c r="M285" s="139"/>
    </row>
    <row r="286" spans="1:13" ht="16.5">
      <c r="A286" s="148">
        <v>282</v>
      </c>
      <c r="B286" s="149">
        <v>38268</v>
      </c>
      <c r="C286" s="150"/>
      <c r="D286" s="150"/>
      <c r="E286" s="150"/>
      <c r="F286" s="151"/>
      <c r="G286" s="150"/>
      <c r="H286" s="152"/>
      <c r="I286" s="152"/>
      <c r="J286" s="152"/>
      <c r="K286" s="152"/>
      <c r="L286" s="150"/>
      <c r="M286" s="139"/>
    </row>
    <row r="287" spans="1:13" ht="16.5">
      <c r="A287" s="154">
        <v>283</v>
      </c>
      <c r="B287" s="155">
        <v>38269</v>
      </c>
      <c r="C287" s="150"/>
      <c r="D287" s="150"/>
      <c r="E287" s="150"/>
      <c r="F287" s="151"/>
      <c r="G287" s="150"/>
      <c r="H287" s="152"/>
      <c r="I287" s="139"/>
      <c r="J287" s="139"/>
      <c r="K287" s="139"/>
      <c r="L287" s="150"/>
      <c r="M287" s="139"/>
    </row>
    <row r="288" spans="1:13" ht="16.5">
      <c r="A288" s="154">
        <v>284</v>
      </c>
      <c r="B288" s="155">
        <v>38270</v>
      </c>
      <c r="C288" s="150"/>
      <c r="D288" s="150"/>
      <c r="E288" s="150"/>
      <c r="F288" s="151"/>
      <c r="G288" s="150"/>
      <c r="H288" s="152"/>
      <c r="I288" s="139"/>
      <c r="J288" s="139"/>
      <c r="K288" s="139"/>
      <c r="L288" s="150"/>
      <c r="M288" s="139"/>
    </row>
    <row r="289" spans="1:13" ht="16.5">
      <c r="A289" s="154">
        <v>285</v>
      </c>
      <c r="B289" s="155">
        <v>38271</v>
      </c>
      <c r="C289" s="150"/>
      <c r="D289" s="150"/>
      <c r="E289" s="150"/>
      <c r="F289" s="151"/>
      <c r="G289" s="150"/>
      <c r="H289" s="152"/>
      <c r="I289" s="139"/>
      <c r="J289" s="139"/>
      <c r="K289" s="139"/>
      <c r="L289" s="150"/>
      <c r="M289" s="139"/>
    </row>
    <row r="290" spans="1:13" ht="16.5">
      <c r="A290" s="154">
        <v>286</v>
      </c>
      <c r="B290" s="155">
        <v>38272</v>
      </c>
      <c r="C290" s="150"/>
      <c r="D290" s="150"/>
      <c r="E290" s="150"/>
      <c r="F290" s="151"/>
      <c r="G290" s="150"/>
      <c r="H290" s="152"/>
      <c r="I290" s="138"/>
      <c r="J290" s="138"/>
      <c r="K290" s="138"/>
      <c r="L290" s="150"/>
      <c r="M290" s="138"/>
    </row>
    <row r="291" spans="1:13" ht="16.5">
      <c r="A291" s="154">
        <v>287</v>
      </c>
      <c r="B291" s="155">
        <v>38273</v>
      </c>
      <c r="C291" s="150"/>
      <c r="D291" s="150"/>
      <c r="E291" s="150"/>
      <c r="F291" s="151"/>
      <c r="G291" s="150"/>
      <c r="H291" s="152"/>
      <c r="I291" s="138"/>
      <c r="J291" s="138"/>
      <c r="K291" s="138"/>
      <c r="L291" s="150"/>
      <c r="M291" s="138"/>
    </row>
    <row r="292" spans="1:13" ht="16.5">
      <c r="A292" s="154">
        <v>288</v>
      </c>
      <c r="B292" s="155">
        <v>38274</v>
      </c>
      <c r="C292" s="150"/>
      <c r="D292" s="150"/>
      <c r="E292" s="150"/>
      <c r="F292" s="151"/>
      <c r="G292" s="150"/>
      <c r="H292" s="152"/>
      <c r="I292" s="138"/>
      <c r="J292" s="138"/>
      <c r="K292" s="138"/>
      <c r="L292" s="150"/>
      <c r="M292" s="138"/>
    </row>
    <row r="293" spans="1:13" ht="16.5">
      <c r="A293" s="154">
        <v>289</v>
      </c>
      <c r="B293" s="155">
        <v>38275</v>
      </c>
      <c r="C293" s="150"/>
      <c r="D293" s="150"/>
      <c r="E293" s="150"/>
      <c r="F293" s="151"/>
      <c r="G293" s="150"/>
      <c r="H293" s="152"/>
      <c r="I293" s="138"/>
      <c r="J293" s="138"/>
      <c r="K293" s="138"/>
      <c r="L293" s="150"/>
      <c r="M293" s="138"/>
    </row>
    <row r="294" spans="1:13" ht="16.5">
      <c r="A294" s="154">
        <v>290</v>
      </c>
      <c r="B294" s="155">
        <v>38276</v>
      </c>
      <c r="C294" s="150"/>
      <c r="D294" s="150"/>
      <c r="E294" s="150"/>
      <c r="F294" s="151"/>
      <c r="G294" s="150"/>
      <c r="H294" s="152"/>
      <c r="I294" s="139"/>
      <c r="J294" s="139"/>
      <c r="K294" s="139"/>
      <c r="L294" s="150"/>
      <c r="M294" s="139"/>
    </row>
    <row r="295" spans="1:13" s="19" customFormat="1" ht="16.5">
      <c r="A295" s="154">
        <v>291</v>
      </c>
      <c r="B295" s="156">
        <v>38277</v>
      </c>
      <c r="C295" s="150"/>
      <c r="D295" s="150"/>
      <c r="E295" s="150"/>
      <c r="F295" s="151"/>
      <c r="G295" s="150"/>
      <c r="H295" s="152"/>
      <c r="I295" s="139"/>
      <c r="J295" s="139"/>
      <c r="K295" s="139"/>
      <c r="L295" s="150"/>
      <c r="M295" s="139"/>
    </row>
    <row r="296" spans="1:13" s="19" customFormat="1" ht="16.5">
      <c r="A296" s="154">
        <v>292</v>
      </c>
      <c r="B296" s="156">
        <v>38278</v>
      </c>
      <c r="C296" s="150"/>
      <c r="D296" s="150"/>
      <c r="E296" s="150"/>
      <c r="F296" s="151"/>
      <c r="G296" s="150"/>
      <c r="H296" s="152"/>
      <c r="I296" s="139"/>
      <c r="J296" s="139"/>
      <c r="K296" s="139"/>
      <c r="L296" s="150"/>
      <c r="M296" s="139"/>
    </row>
    <row r="297" spans="1:13" s="19" customFormat="1" ht="16.5">
      <c r="A297" s="154">
        <v>293</v>
      </c>
      <c r="B297" s="156">
        <v>38279</v>
      </c>
      <c r="C297" s="150"/>
      <c r="D297" s="150"/>
      <c r="E297" s="150"/>
      <c r="F297" s="151"/>
      <c r="G297" s="150"/>
      <c r="H297" s="152"/>
      <c r="I297" s="139"/>
      <c r="J297" s="139"/>
      <c r="K297" s="139"/>
      <c r="L297" s="150"/>
      <c r="M297" s="139"/>
    </row>
    <row r="298" spans="1:13" s="19" customFormat="1" ht="16.5">
      <c r="A298" s="154">
        <v>294</v>
      </c>
      <c r="B298" s="156">
        <v>38280</v>
      </c>
      <c r="C298" s="150"/>
      <c r="D298" s="150"/>
      <c r="E298" s="150"/>
      <c r="F298" s="151"/>
      <c r="G298" s="150"/>
      <c r="H298" s="152"/>
      <c r="I298" s="139"/>
      <c r="J298" s="139"/>
      <c r="K298" s="139"/>
      <c r="L298" s="150"/>
      <c r="M298" s="139"/>
    </row>
    <row r="299" spans="1:13" s="19" customFormat="1" ht="16.5">
      <c r="A299" s="154">
        <v>295</v>
      </c>
      <c r="B299" s="156">
        <v>38281</v>
      </c>
      <c r="C299" s="150"/>
      <c r="D299" s="150"/>
      <c r="E299" s="150"/>
      <c r="F299" s="151"/>
      <c r="G299" s="150"/>
      <c r="H299" s="152"/>
      <c r="I299" s="139"/>
      <c r="J299" s="139"/>
      <c r="K299" s="139"/>
      <c r="L299" s="150"/>
      <c r="M299" s="139"/>
    </row>
    <row r="300" spans="1:13" s="19" customFormat="1" ht="16.5">
      <c r="A300" s="154">
        <v>296</v>
      </c>
      <c r="B300" s="156">
        <v>38282</v>
      </c>
      <c r="C300" s="150"/>
      <c r="D300" s="150"/>
      <c r="E300" s="150"/>
      <c r="F300" s="151"/>
      <c r="G300" s="150"/>
      <c r="H300" s="152"/>
      <c r="I300" s="139"/>
      <c r="J300" s="139"/>
      <c r="K300" s="139"/>
      <c r="L300" s="150"/>
      <c r="M300" s="139"/>
    </row>
    <row r="301" spans="1:13" s="19" customFormat="1" ht="16.5">
      <c r="A301" s="154">
        <v>297</v>
      </c>
      <c r="B301" s="156">
        <v>38283</v>
      </c>
      <c r="C301" s="150"/>
      <c r="D301" s="150"/>
      <c r="E301" s="150"/>
      <c r="F301" s="151"/>
      <c r="G301" s="150"/>
      <c r="H301" s="152"/>
      <c r="I301" s="139"/>
      <c r="J301" s="139"/>
      <c r="K301" s="139"/>
      <c r="L301" s="150"/>
      <c r="M301" s="139"/>
    </row>
    <row r="302" spans="1:13" s="19" customFormat="1" ht="16.5">
      <c r="A302" s="154">
        <v>298</v>
      </c>
      <c r="B302" s="156">
        <v>38284</v>
      </c>
      <c r="C302" s="150"/>
      <c r="D302" s="150"/>
      <c r="E302" s="150"/>
      <c r="F302" s="151"/>
      <c r="G302" s="150"/>
      <c r="H302" s="152"/>
      <c r="I302" s="139"/>
      <c r="J302" s="139"/>
      <c r="K302" s="139"/>
      <c r="L302" s="150"/>
      <c r="M302" s="139"/>
    </row>
    <row r="303" spans="1:13" s="19" customFormat="1" ht="16.5">
      <c r="A303" s="154">
        <v>299</v>
      </c>
      <c r="B303" s="156">
        <v>38285</v>
      </c>
      <c r="C303" s="150"/>
      <c r="D303" s="150"/>
      <c r="E303" s="150"/>
      <c r="F303" s="151"/>
      <c r="G303" s="150"/>
      <c r="H303" s="152"/>
      <c r="I303" s="139"/>
      <c r="J303" s="139"/>
      <c r="K303" s="139"/>
      <c r="L303" s="150"/>
      <c r="M303" s="139"/>
    </row>
    <row r="304" spans="1:13" s="19" customFormat="1" ht="16.5">
      <c r="A304" s="154">
        <v>300</v>
      </c>
      <c r="B304" s="156">
        <v>38286</v>
      </c>
      <c r="C304" s="150"/>
      <c r="D304" s="150"/>
      <c r="E304" s="150"/>
      <c r="F304" s="151"/>
      <c r="G304" s="150"/>
      <c r="H304" s="152"/>
      <c r="I304" s="139"/>
      <c r="J304" s="139"/>
      <c r="K304" s="139"/>
      <c r="L304" s="150"/>
      <c r="M304" s="139"/>
    </row>
    <row r="305" spans="1:13" s="19" customFormat="1" ht="16.5">
      <c r="A305" s="154">
        <v>301</v>
      </c>
      <c r="B305" s="156">
        <v>38287</v>
      </c>
      <c r="C305" s="150"/>
      <c r="D305" s="150"/>
      <c r="E305" s="150"/>
      <c r="F305" s="151"/>
      <c r="G305" s="150"/>
      <c r="H305" s="152"/>
      <c r="I305" s="139"/>
      <c r="J305" s="139"/>
      <c r="K305" s="139"/>
      <c r="L305" s="150"/>
      <c r="M305" s="139"/>
    </row>
    <row r="306" spans="1:13" s="19" customFormat="1" ht="16.5">
      <c r="A306" s="154">
        <v>302</v>
      </c>
      <c r="B306" s="156">
        <v>38288</v>
      </c>
      <c r="C306" s="150"/>
      <c r="D306" s="150"/>
      <c r="E306" s="150"/>
      <c r="F306" s="151"/>
      <c r="G306" s="150"/>
      <c r="H306" s="152"/>
      <c r="I306" s="138"/>
      <c r="J306" s="138"/>
      <c r="K306" s="138"/>
      <c r="L306" s="150"/>
      <c r="M306" s="138"/>
    </row>
    <row r="307" spans="1:13" s="19" customFormat="1" ht="16.5">
      <c r="A307" s="154">
        <v>303</v>
      </c>
      <c r="B307" s="156">
        <v>38289</v>
      </c>
      <c r="C307" s="150"/>
      <c r="D307" s="150"/>
      <c r="E307" s="150"/>
      <c r="F307" s="151"/>
      <c r="G307" s="150"/>
      <c r="H307" s="152"/>
      <c r="I307" s="138"/>
      <c r="J307" s="138"/>
      <c r="K307" s="138"/>
      <c r="L307" s="150"/>
      <c r="M307" s="138"/>
    </row>
    <row r="308" spans="1:13" s="19" customFormat="1" ht="16.5">
      <c r="A308" s="154">
        <v>304</v>
      </c>
      <c r="B308" s="156">
        <v>38290</v>
      </c>
      <c r="C308" s="150"/>
      <c r="D308" s="150"/>
      <c r="E308" s="150"/>
      <c r="F308" s="151"/>
      <c r="G308" s="150"/>
      <c r="H308" s="152"/>
      <c r="I308" s="138"/>
      <c r="J308" s="138"/>
      <c r="K308" s="138"/>
      <c r="L308" s="150"/>
      <c r="M308" s="138"/>
    </row>
    <row r="309" spans="1:13" ht="16.5">
      <c r="A309" s="154">
        <v>305</v>
      </c>
      <c r="B309" s="155">
        <v>38291</v>
      </c>
      <c r="C309" s="150"/>
      <c r="D309" s="150"/>
      <c r="E309" s="150"/>
      <c r="F309" s="151"/>
      <c r="G309" s="150"/>
      <c r="H309" s="152"/>
      <c r="I309" s="138"/>
      <c r="J309" s="138"/>
      <c r="K309" s="138"/>
      <c r="L309" s="150"/>
      <c r="M309" s="138"/>
    </row>
    <row r="310" spans="1:13" ht="16.5">
      <c r="A310" s="154">
        <v>306</v>
      </c>
      <c r="B310" s="155">
        <v>38292</v>
      </c>
      <c r="C310" s="142"/>
      <c r="D310" s="142"/>
      <c r="E310" s="142"/>
      <c r="F310" s="151"/>
      <c r="G310" s="142"/>
      <c r="H310" s="152"/>
      <c r="I310" s="138"/>
      <c r="J310" s="138"/>
      <c r="K310" s="138"/>
      <c r="L310" s="142"/>
      <c r="M310" s="138"/>
    </row>
    <row r="311" spans="1:13" ht="16.5">
      <c r="A311" s="154">
        <v>307</v>
      </c>
      <c r="B311" s="155">
        <v>38293</v>
      </c>
      <c r="C311" s="142"/>
      <c r="D311" s="142"/>
      <c r="E311" s="142"/>
      <c r="F311" s="151"/>
      <c r="G311" s="142"/>
      <c r="H311" s="152"/>
      <c r="I311" s="139"/>
      <c r="J311" s="139"/>
      <c r="K311" s="139"/>
      <c r="L311" s="142"/>
      <c r="M311" s="139"/>
    </row>
    <row r="312" spans="1:13" ht="16.5">
      <c r="A312" s="154">
        <v>308</v>
      </c>
      <c r="B312" s="155">
        <v>38294</v>
      </c>
      <c r="C312" s="142"/>
      <c r="D312" s="142"/>
      <c r="E312" s="142"/>
      <c r="F312" s="151"/>
      <c r="G312" s="142"/>
      <c r="H312" s="152"/>
      <c r="I312" s="139"/>
      <c r="J312" s="139"/>
      <c r="K312" s="139"/>
      <c r="L312" s="142"/>
      <c r="M312" s="139"/>
    </row>
    <row r="313" spans="1:13" ht="16.5">
      <c r="A313" s="154">
        <v>309</v>
      </c>
      <c r="B313" s="155">
        <v>38295</v>
      </c>
      <c r="C313" s="142"/>
      <c r="D313" s="142"/>
      <c r="E313" s="142"/>
      <c r="F313" s="151"/>
      <c r="G313" s="142"/>
      <c r="H313" s="152"/>
      <c r="I313" s="139"/>
      <c r="J313" s="139"/>
      <c r="K313" s="139"/>
      <c r="L313" s="142"/>
      <c r="M313" s="139"/>
    </row>
    <row r="314" spans="1:13" ht="16.5">
      <c r="A314" s="154">
        <v>310</v>
      </c>
      <c r="B314" s="155">
        <v>38296</v>
      </c>
      <c r="C314" s="142"/>
      <c r="D314" s="142"/>
      <c r="E314" s="142"/>
      <c r="F314" s="151"/>
      <c r="G314" s="142"/>
      <c r="H314" s="152"/>
      <c r="I314" s="139"/>
      <c r="J314" s="139"/>
      <c r="K314" s="139"/>
      <c r="L314" s="142"/>
      <c r="M314" s="139"/>
    </row>
    <row r="315" spans="1:13" ht="16.5">
      <c r="A315" s="154">
        <v>311</v>
      </c>
      <c r="B315" s="155">
        <v>38297</v>
      </c>
      <c r="C315" s="142"/>
      <c r="D315" s="142"/>
      <c r="E315" s="142"/>
      <c r="F315" s="151"/>
      <c r="G315" s="142"/>
      <c r="H315" s="152"/>
      <c r="I315" s="139"/>
      <c r="J315" s="139"/>
      <c r="K315" s="139"/>
      <c r="L315" s="142"/>
      <c r="M315" s="139"/>
    </row>
    <row r="316" spans="1:13" ht="16.5">
      <c r="A316" s="154">
        <v>312</v>
      </c>
      <c r="B316" s="155">
        <v>38298</v>
      </c>
      <c r="C316" s="142"/>
      <c r="D316" s="142"/>
      <c r="E316" s="142"/>
      <c r="F316" s="151"/>
      <c r="G316" s="142"/>
      <c r="H316" s="152"/>
      <c r="I316" s="139"/>
      <c r="J316" s="139"/>
      <c r="K316" s="139"/>
      <c r="L316" s="142"/>
      <c r="M316" s="139"/>
    </row>
    <row r="317" spans="1:13" ht="16.5">
      <c r="A317" s="154">
        <v>313</v>
      </c>
      <c r="B317" s="155">
        <v>38299</v>
      </c>
      <c r="C317" s="142"/>
      <c r="D317" s="142"/>
      <c r="E317" s="142"/>
      <c r="F317" s="151"/>
      <c r="G317" s="142"/>
      <c r="H317" s="152"/>
      <c r="I317" s="139"/>
      <c r="J317" s="139"/>
      <c r="K317" s="139"/>
      <c r="L317" s="142"/>
      <c r="M317" s="139"/>
    </row>
    <row r="318" spans="1:13" ht="16.5">
      <c r="A318" s="154">
        <v>314</v>
      </c>
      <c r="B318" s="155">
        <v>38300</v>
      </c>
      <c r="C318" s="142"/>
      <c r="D318" s="142"/>
      <c r="E318" s="142"/>
      <c r="F318" s="151"/>
      <c r="G318" s="142"/>
      <c r="H318" s="152"/>
      <c r="I318" s="138"/>
      <c r="J318" s="138"/>
      <c r="K318" s="138"/>
      <c r="L318" s="142"/>
      <c r="M318" s="138"/>
    </row>
    <row r="319" spans="1:13" ht="16.5">
      <c r="A319" s="154">
        <v>315</v>
      </c>
      <c r="B319" s="155">
        <v>38301</v>
      </c>
      <c r="C319" s="142"/>
      <c r="D319" s="142"/>
      <c r="E319" s="142"/>
      <c r="F319" s="151"/>
      <c r="G319" s="142"/>
      <c r="H319" s="152"/>
      <c r="I319" s="138"/>
      <c r="J319" s="138"/>
      <c r="K319" s="138"/>
      <c r="L319" s="142"/>
      <c r="M319" s="138"/>
    </row>
    <row r="320" spans="1:13" ht="16.5">
      <c r="A320" s="154">
        <v>316</v>
      </c>
      <c r="B320" s="155">
        <v>38302</v>
      </c>
      <c r="C320" s="142"/>
      <c r="D320" s="142"/>
      <c r="E320" s="142"/>
      <c r="F320" s="151"/>
      <c r="G320" s="142"/>
      <c r="H320" s="152"/>
      <c r="I320" s="150"/>
      <c r="J320" s="150"/>
      <c r="K320" s="150"/>
      <c r="L320" s="142"/>
      <c r="M320" s="150"/>
    </row>
    <row r="321" spans="1:13" ht="16.5">
      <c r="A321" s="154">
        <v>317</v>
      </c>
      <c r="B321" s="155">
        <v>38303</v>
      </c>
      <c r="C321" s="142"/>
      <c r="D321" s="142"/>
      <c r="E321" s="142"/>
      <c r="F321" s="151"/>
      <c r="G321" s="142"/>
      <c r="H321" s="152"/>
      <c r="I321" s="150"/>
      <c r="J321" s="150"/>
      <c r="K321" s="150"/>
      <c r="L321" s="142"/>
      <c r="M321" s="150"/>
    </row>
    <row r="322" spans="1:13" ht="16.5">
      <c r="A322" s="154">
        <v>318</v>
      </c>
      <c r="B322" s="155">
        <v>38304</v>
      </c>
      <c r="C322" s="142"/>
      <c r="D322" s="142"/>
      <c r="E322" s="142"/>
      <c r="F322" s="151"/>
      <c r="G322" s="142"/>
      <c r="H322" s="152"/>
      <c r="I322" s="150"/>
      <c r="J322" s="150"/>
      <c r="K322" s="150"/>
      <c r="L322" s="142"/>
      <c r="M322" s="150"/>
    </row>
    <row r="323" spans="1:13" ht="16.5">
      <c r="A323" s="154">
        <v>319</v>
      </c>
      <c r="B323" s="155">
        <v>38305</v>
      </c>
      <c r="C323" s="142"/>
      <c r="D323" s="142"/>
      <c r="E323" s="142"/>
      <c r="F323" s="151"/>
      <c r="G323" s="142"/>
      <c r="H323" s="152"/>
      <c r="I323" s="150"/>
      <c r="J323" s="150"/>
      <c r="K323" s="150"/>
      <c r="L323" s="142"/>
      <c r="M323" s="150"/>
    </row>
    <row r="324" spans="1:13" ht="16.5">
      <c r="A324" s="154">
        <v>320</v>
      </c>
      <c r="B324" s="155">
        <v>38306</v>
      </c>
      <c r="C324" s="142"/>
      <c r="D324" s="142"/>
      <c r="E324" s="142"/>
      <c r="F324" s="151"/>
      <c r="G324" s="142"/>
      <c r="H324" s="152"/>
      <c r="I324" s="150"/>
      <c r="J324" s="150"/>
      <c r="K324" s="150"/>
      <c r="L324" s="142"/>
      <c r="M324" s="150"/>
    </row>
    <row r="325" spans="1:13" ht="16.5">
      <c r="A325" s="154">
        <v>321</v>
      </c>
      <c r="B325" s="155">
        <v>38307</v>
      </c>
      <c r="C325" s="142"/>
      <c r="D325" s="142"/>
      <c r="E325" s="142"/>
      <c r="F325" s="151"/>
      <c r="G325" s="142"/>
      <c r="H325" s="152"/>
      <c r="I325" s="150"/>
      <c r="J325" s="150"/>
      <c r="K325" s="150"/>
      <c r="L325" s="142"/>
      <c r="M325" s="150"/>
    </row>
    <row r="326" spans="1:13" ht="16.5">
      <c r="A326" s="154">
        <v>322</v>
      </c>
      <c r="B326" s="155">
        <v>38308</v>
      </c>
      <c r="C326" s="142"/>
      <c r="D326" s="142"/>
      <c r="E326" s="142"/>
      <c r="F326" s="151"/>
      <c r="G326" s="142"/>
      <c r="H326" s="152"/>
      <c r="I326" s="150"/>
      <c r="J326" s="150"/>
      <c r="K326" s="150"/>
      <c r="L326" s="142"/>
      <c r="M326" s="150"/>
    </row>
    <row r="327" spans="1:13" ht="16.5">
      <c r="A327" s="154">
        <v>323</v>
      </c>
      <c r="B327" s="155">
        <v>38309</v>
      </c>
      <c r="C327" s="142"/>
      <c r="D327" s="142"/>
      <c r="E327" s="142"/>
      <c r="F327" s="151"/>
      <c r="G327" s="142"/>
      <c r="H327" s="152"/>
      <c r="I327" s="150"/>
      <c r="J327" s="150"/>
      <c r="K327" s="150"/>
      <c r="L327" s="142"/>
      <c r="M327" s="150"/>
    </row>
    <row r="328" spans="1:13" ht="16.5">
      <c r="A328" s="154">
        <v>324</v>
      </c>
      <c r="B328" s="155">
        <v>38310</v>
      </c>
      <c r="C328" s="142"/>
      <c r="D328" s="142"/>
      <c r="E328" s="142"/>
      <c r="F328" s="151"/>
      <c r="G328" s="142"/>
      <c r="H328" s="152"/>
      <c r="I328" s="150"/>
      <c r="J328" s="150"/>
      <c r="K328" s="150"/>
      <c r="L328" s="142"/>
      <c r="M328" s="150"/>
    </row>
    <row r="329" spans="1:13" ht="16.5">
      <c r="A329" s="154">
        <v>325</v>
      </c>
      <c r="B329" s="155">
        <v>38311</v>
      </c>
      <c r="C329" s="142"/>
      <c r="D329" s="142"/>
      <c r="E329" s="142"/>
      <c r="F329" s="151"/>
      <c r="G329" s="142"/>
      <c r="H329" s="152"/>
      <c r="I329" s="150"/>
      <c r="J329" s="150"/>
      <c r="K329" s="150"/>
      <c r="L329" s="142"/>
      <c r="M329" s="150"/>
    </row>
    <row r="330" spans="1:13" ht="16.5">
      <c r="A330" s="154">
        <v>326</v>
      </c>
      <c r="B330" s="155">
        <v>38312</v>
      </c>
      <c r="C330" s="142"/>
      <c r="D330" s="142"/>
      <c r="E330" s="142"/>
      <c r="F330" s="151"/>
      <c r="G330" s="142"/>
      <c r="H330" s="152"/>
      <c r="I330" s="150"/>
      <c r="J330" s="150"/>
      <c r="K330" s="150"/>
      <c r="L330" s="142"/>
      <c r="M330" s="150"/>
    </row>
    <row r="331" spans="1:13" ht="16.5">
      <c r="A331" s="154">
        <v>327</v>
      </c>
      <c r="B331" s="155">
        <v>38313</v>
      </c>
      <c r="C331" s="142"/>
      <c r="D331" s="142"/>
      <c r="E331" s="142"/>
      <c r="F331" s="151"/>
      <c r="G331" s="142"/>
      <c r="H331" s="152"/>
      <c r="I331" s="150"/>
      <c r="J331" s="150"/>
      <c r="K331" s="150"/>
      <c r="L331" s="142"/>
      <c r="M331" s="150"/>
    </row>
    <row r="332" spans="1:13" ht="16.5">
      <c r="A332" s="154">
        <v>328</v>
      </c>
      <c r="B332" s="155">
        <v>38314</v>
      </c>
      <c r="C332" s="142"/>
      <c r="D332" s="142"/>
      <c r="E332" s="142"/>
      <c r="F332" s="151"/>
      <c r="G332" s="142"/>
      <c r="H332" s="152"/>
      <c r="I332" s="150"/>
      <c r="J332" s="150"/>
      <c r="K332" s="150"/>
      <c r="L332" s="142"/>
      <c r="M332" s="150"/>
    </row>
    <row r="333" spans="1:13" ht="16.5">
      <c r="A333" s="154">
        <v>329</v>
      </c>
      <c r="B333" s="169">
        <v>38315</v>
      </c>
      <c r="C333" s="168"/>
      <c r="D333" s="168"/>
      <c r="E333" s="168"/>
      <c r="F333" s="151"/>
      <c r="G333" s="168"/>
      <c r="H333" s="152"/>
      <c r="I333" s="150"/>
      <c r="J333" s="150"/>
      <c r="K333" s="150"/>
      <c r="L333" s="168"/>
      <c r="M333" s="150"/>
    </row>
    <row r="334" spans="1:13" ht="16.5">
      <c r="A334" s="154">
        <v>330</v>
      </c>
      <c r="B334" s="169">
        <v>38316</v>
      </c>
      <c r="C334" s="168"/>
      <c r="D334" s="168"/>
      <c r="E334" s="168"/>
      <c r="F334" s="151"/>
      <c r="G334" s="168"/>
      <c r="H334" s="152"/>
      <c r="I334" s="150"/>
      <c r="J334" s="150"/>
      <c r="K334" s="150"/>
      <c r="L334" s="168"/>
      <c r="M334" s="150"/>
    </row>
    <row r="335" spans="1:13" ht="16.5">
      <c r="A335" s="146">
        <v>331</v>
      </c>
      <c r="B335" s="147">
        <v>38317</v>
      </c>
      <c r="C335" s="168"/>
      <c r="D335" s="168"/>
      <c r="E335" s="168"/>
      <c r="F335" s="151"/>
      <c r="G335" s="168"/>
      <c r="H335" s="152"/>
      <c r="I335" s="150"/>
      <c r="J335" s="150"/>
      <c r="K335" s="150"/>
      <c r="L335" s="168"/>
      <c r="M335" s="150"/>
    </row>
    <row r="336" spans="1:13" ht="16.5">
      <c r="A336" s="5">
        <v>332</v>
      </c>
      <c r="B336" s="10">
        <v>38318</v>
      </c>
      <c r="C336" s="168"/>
      <c r="D336" s="168"/>
      <c r="E336" s="168"/>
      <c r="F336" s="151"/>
      <c r="G336" s="168"/>
      <c r="H336" s="152"/>
      <c r="I336" s="150"/>
      <c r="J336" s="150"/>
      <c r="K336" s="150"/>
      <c r="L336" s="168"/>
      <c r="M336" s="150"/>
    </row>
    <row r="337" spans="1:13" ht="16.5">
      <c r="A337" s="5">
        <v>333</v>
      </c>
      <c r="B337" s="10">
        <v>38319</v>
      </c>
      <c r="C337" s="168"/>
      <c r="D337" s="168"/>
      <c r="E337" s="168"/>
      <c r="F337" s="151"/>
      <c r="G337" s="168"/>
      <c r="H337" s="152"/>
      <c r="I337" s="150"/>
      <c r="J337" s="150"/>
      <c r="K337" s="150"/>
      <c r="L337" s="168"/>
      <c r="M337" s="150"/>
    </row>
    <row r="338" spans="1:13" ht="16.5">
      <c r="A338" s="5">
        <v>334</v>
      </c>
      <c r="B338" s="10">
        <v>38320</v>
      </c>
      <c r="C338" s="168"/>
      <c r="D338" s="168"/>
      <c r="E338" s="168"/>
      <c r="F338" s="151"/>
      <c r="G338" s="168"/>
      <c r="H338" s="152"/>
      <c r="I338" s="150"/>
      <c r="J338" s="150"/>
      <c r="K338" s="150"/>
      <c r="L338" s="168"/>
      <c r="M338" s="150"/>
    </row>
    <row r="339" spans="1:13" ht="16.5">
      <c r="A339" s="5">
        <v>335</v>
      </c>
      <c r="B339" s="10">
        <v>38321</v>
      </c>
      <c r="C339" s="168"/>
      <c r="D339" s="168"/>
      <c r="E339" s="168"/>
      <c r="F339" s="151"/>
      <c r="G339" s="168"/>
      <c r="H339" s="152"/>
      <c r="I339" s="150"/>
      <c r="J339" s="150"/>
      <c r="K339" s="150"/>
      <c r="L339" s="168"/>
      <c r="M339" s="150"/>
    </row>
    <row r="340" spans="1:13" ht="16.5">
      <c r="A340" s="5">
        <v>336</v>
      </c>
      <c r="B340" s="10">
        <v>38322</v>
      </c>
      <c r="C340" s="168"/>
      <c r="D340" s="168"/>
      <c r="E340" s="168"/>
      <c r="F340" s="151"/>
      <c r="G340" s="168"/>
      <c r="H340" s="152"/>
      <c r="I340" s="150"/>
      <c r="J340" s="150"/>
      <c r="K340" s="150"/>
      <c r="L340" s="168"/>
      <c r="M340" s="150"/>
    </row>
    <row r="341" spans="1:13" ht="16.5">
      <c r="A341" s="5">
        <v>337</v>
      </c>
      <c r="B341" s="10">
        <v>38323</v>
      </c>
      <c r="C341" s="142"/>
      <c r="D341" s="142"/>
      <c r="E341" s="142"/>
      <c r="F341" s="151"/>
      <c r="G341" s="142"/>
      <c r="H341" s="152"/>
      <c r="I341" s="150"/>
      <c r="J341" s="150"/>
      <c r="K341" s="150"/>
      <c r="L341" s="142"/>
      <c r="M341" s="150"/>
    </row>
    <row r="342" spans="1:13" ht="16.5">
      <c r="A342" s="5">
        <v>338</v>
      </c>
      <c r="B342" s="10">
        <v>38324</v>
      </c>
      <c r="C342" s="142"/>
      <c r="D342" s="142"/>
      <c r="E342" s="142"/>
      <c r="F342" s="151"/>
      <c r="G342" s="142"/>
      <c r="H342" s="152"/>
      <c r="I342" s="150"/>
      <c r="J342" s="150"/>
      <c r="K342" s="150"/>
      <c r="L342" s="142"/>
      <c r="M342" s="150"/>
    </row>
    <row r="343" spans="1:13" ht="16.5">
      <c r="A343" s="5">
        <v>339</v>
      </c>
      <c r="B343" s="10">
        <v>38325</v>
      </c>
      <c r="C343" s="142"/>
      <c r="D343" s="142"/>
      <c r="E343" s="142"/>
      <c r="F343" s="151"/>
      <c r="G343" s="142"/>
      <c r="H343" s="152"/>
      <c r="I343" s="150"/>
      <c r="J343" s="150"/>
      <c r="K343" s="150"/>
      <c r="L343" s="142"/>
      <c r="M343" s="150"/>
    </row>
    <row r="344" spans="1:13" ht="16.5">
      <c r="A344" s="5">
        <v>340</v>
      </c>
      <c r="B344" s="10">
        <v>38326</v>
      </c>
      <c r="C344" s="142"/>
      <c r="D344" s="142"/>
      <c r="E344" s="142"/>
      <c r="F344" s="151"/>
      <c r="G344" s="142"/>
      <c r="H344" s="152"/>
      <c r="I344" s="150"/>
      <c r="J344" s="150"/>
      <c r="K344" s="150"/>
      <c r="L344" s="142"/>
      <c r="M344" s="150"/>
    </row>
    <row r="345" spans="1:13" ht="16.5">
      <c r="A345" s="5">
        <v>341</v>
      </c>
      <c r="B345" s="10">
        <v>38327</v>
      </c>
      <c r="C345" s="142"/>
      <c r="D345" s="142"/>
      <c r="E345" s="142"/>
      <c r="F345" s="151"/>
      <c r="G345" s="142"/>
      <c r="H345" s="152"/>
      <c r="I345" s="150"/>
      <c r="J345" s="150"/>
      <c r="K345" s="150"/>
      <c r="L345" s="142"/>
      <c r="M345" s="150"/>
    </row>
    <row r="346" spans="1:13" ht="16.5">
      <c r="A346" s="5">
        <v>342</v>
      </c>
      <c r="B346" s="10">
        <v>38328</v>
      </c>
      <c r="C346" s="142"/>
      <c r="D346" s="142"/>
      <c r="E346" s="142"/>
      <c r="F346" s="151"/>
      <c r="G346" s="142"/>
      <c r="H346" s="152"/>
      <c r="I346" s="150"/>
      <c r="J346" s="150"/>
      <c r="K346" s="150"/>
      <c r="L346" s="142"/>
      <c r="M346" s="150"/>
    </row>
    <row r="347" spans="1:13" ht="16.5">
      <c r="A347" s="5">
        <v>343</v>
      </c>
      <c r="B347" s="10">
        <v>38329</v>
      </c>
      <c r="C347" s="142"/>
      <c r="D347" s="142"/>
      <c r="E347" s="142"/>
      <c r="F347" s="151"/>
      <c r="G347" s="142"/>
      <c r="H347" s="152"/>
      <c r="I347" s="150"/>
      <c r="J347" s="150"/>
      <c r="K347" s="150"/>
      <c r="L347" s="142"/>
      <c r="M347" s="150"/>
    </row>
    <row r="348" spans="1:13" ht="16.5">
      <c r="A348" s="5">
        <v>344</v>
      </c>
      <c r="B348" s="10">
        <v>38330</v>
      </c>
      <c r="C348" s="178"/>
      <c r="D348" s="178"/>
      <c r="E348" s="178"/>
      <c r="F348" s="86"/>
      <c r="G348" s="178"/>
      <c r="H348" s="50"/>
      <c r="I348" s="174"/>
      <c r="J348" s="174"/>
      <c r="K348" s="174"/>
      <c r="L348" s="178"/>
      <c r="M348" s="175"/>
    </row>
    <row r="349" spans="1:13" ht="16.5">
      <c r="A349" s="5">
        <v>345</v>
      </c>
      <c r="B349" s="10">
        <v>38331</v>
      </c>
      <c r="C349" s="178"/>
      <c r="D349" s="178"/>
      <c r="E349" s="178"/>
      <c r="F349" s="86"/>
      <c r="G349" s="178"/>
      <c r="H349" s="50"/>
      <c r="I349" s="174"/>
      <c r="J349" s="174"/>
      <c r="K349" s="174"/>
      <c r="L349" s="178"/>
      <c r="M349" s="175"/>
    </row>
    <row r="350" spans="1:13" ht="16.5">
      <c r="A350" s="5">
        <v>346</v>
      </c>
      <c r="B350" s="10">
        <v>38332</v>
      </c>
      <c r="C350" s="178"/>
      <c r="D350" s="178"/>
      <c r="E350" s="178"/>
      <c r="F350" s="86"/>
      <c r="G350" s="178"/>
      <c r="H350" s="50"/>
      <c r="I350" s="174"/>
      <c r="J350" s="174"/>
      <c r="K350" s="174"/>
      <c r="L350" s="178"/>
      <c r="M350" s="176"/>
    </row>
    <row r="351" spans="1:13" ht="16.5">
      <c r="A351" s="5">
        <v>347</v>
      </c>
      <c r="B351" s="10">
        <v>38333</v>
      </c>
      <c r="C351" s="178"/>
      <c r="D351" s="178"/>
      <c r="E351" s="178"/>
      <c r="F351" s="86"/>
      <c r="G351" s="178"/>
      <c r="H351" s="50"/>
      <c r="I351" s="174"/>
      <c r="J351" s="174"/>
      <c r="K351" s="174"/>
      <c r="L351" s="178"/>
      <c r="M351" s="177"/>
    </row>
    <row r="352" spans="1:13" ht="16.5">
      <c r="A352" s="5">
        <v>348</v>
      </c>
      <c r="B352" s="10">
        <v>38334</v>
      </c>
      <c r="C352" s="178"/>
      <c r="D352" s="178"/>
      <c r="E352" s="178"/>
      <c r="F352" s="86"/>
      <c r="G352" s="178"/>
      <c r="H352" s="50"/>
      <c r="I352" s="174"/>
      <c r="J352" s="174"/>
      <c r="K352" s="174"/>
      <c r="L352" s="178"/>
      <c r="M352" s="177"/>
    </row>
    <row r="353" spans="1:13" ht="16.5">
      <c r="A353" s="5">
        <v>349</v>
      </c>
      <c r="B353" s="10">
        <v>38335</v>
      </c>
      <c r="C353" s="183"/>
      <c r="D353" s="183"/>
      <c r="E353" s="183"/>
      <c r="F353" s="90"/>
      <c r="G353" s="183"/>
      <c r="H353" s="55"/>
      <c r="I353" s="184"/>
      <c r="J353" s="184"/>
      <c r="K353" s="184"/>
      <c r="L353" s="183"/>
      <c r="M353" s="185"/>
    </row>
    <row r="354" spans="1:13" ht="16.5">
      <c r="A354" s="5">
        <v>350</v>
      </c>
      <c r="B354" s="10">
        <v>38336</v>
      </c>
      <c r="C354" s="142"/>
      <c r="D354" s="142"/>
      <c r="E354" s="142"/>
      <c r="F354" s="151"/>
      <c r="G354" s="142"/>
      <c r="H354" s="152"/>
      <c r="I354" s="150"/>
      <c r="J354" s="150"/>
      <c r="K354" s="150"/>
      <c r="L354" s="142"/>
      <c r="M354" s="150"/>
    </row>
    <row r="355" spans="1:15" ht="16.5">
      <c r="A355" s="5">
        <v>351</v>
      </c>
      <c r="B355" s="10">
        <v>38337</v>
      </c>
      <c r="C355" s="142"/>
      <c r="D355" s="142"/>
      <c r="E355" s="142"/>
      <c r="F355" s="151"/>
      <c r="G355" s="142"/>
      <c r="H355" s="152"/>
      <c r="I355" s="150"/>
      <c r="J355" s="150"/>
      <c r="K355" s="150"/>
      <c r="L355" s="142"/>
      <c r="M355" s="150"/>
      <c r="N355" s="30"/>
      <c r="O355" s="30"/>
    </row>
    <row r="356" spans="1:15" ht="16.5">
      <c r="A356" s="5">
        <v>352</v>
      </c>
      <c r="B356" s="10">
        <v>38338</v>
      </c>
      <c r="C356" s="142"/>
      <c r="D356" s="142"/>
      <c r="E356" s="142"/>
      <c r="F356" s="151"/>
      <c r="G356" s="142"/>
      <c r="H356" s="152"/>
      <c r="I356" s="150"/>
      <c r="J356" s="150"/>
      <c r="K356" s="150"/>
      <c r="L356" s="142"/>
      <c r="M356" s="150"/>
      <c r="N356" s="30"/>
      <c r="O356" s="30"/>
    </row>
    <row r="357" spans="1:15" ht="16.5">
      <c r="A357" s="5">
        <v>353</v>
      </c>
      <c r="B357" s="10">
        <v>38339</v>
      </c>
      <c r="C357" s="142"/>
      <c r="D357" s="142"/>
      <c r="E357" s="142"/>
      <c r="F357" s="151"/>
      <c r="G357" s="142"/>
      <c r="H357" s="152"/>
      <c r="I357" s="150"/>
      <c r="J357" s="150"/>
      <c r="K357" s="150"/>
      <c r="L357" s="142"/>
      <c r="M357" s="150"/>
      <c r="N357" s="30"/>
      <c r="O357" s="30"/>
    </row>
    <row r="358" spans="1:15" ht="16.5">
      <c r="A358" s="5">
        <v>354</v>
      </c>
      <c r="B358" s="10">
        <v>38340</v>
      </c>
      <c r="C358" s="142"/>
      <c r="D358" s="142"/>
      <c r="E358" s="142"/>
      <c r="F358" s="151"/>
      <c r="G358" s="142"/>
      <c r="H358" s="152"/>
      <c r="I358" s="150"/>
      <c r="J358" s="150"/>
      <c r="K358" s="150"/>
      <c r="L358" s="142"/>
      <c r="M358" s="150"/>
      <c r="N358" s="30"/>
      <c r="O358" s="30"/>
    </row>
    <row r="359" spans="1:15" ht="16.5">
      <c r="A359" s="5">
        <v>355</v>
      </c>
      <c r="B359" s="10">
        <v>38341</v>
      </c>
      <c r="C359" s="142"/>
      <c r="D359" s="142"/>
      <c r="E359" s="142"/>
      <c r="F359" s="151"/>
      <c r="G359" s="142"/>
      <c r="H359" s="152"/>
      <c r="I359" s="150"/>
      <c r="J359" s="150"/>
      <c r="K359" s="150"/>
      <c r="L359" s="142"/>
      <c r="M359" s="150"/>
      <c r="N359" s="30"/>
      <c r="O359" s="30"/>
    </row>
    <row r="360" spans="1:15" ht="16.5">
      <c r="A360" s="5">
        <v>356</v>
      </c>
      <c r="B360" s="10">
        <v>38342</v>
      </c>
      <c r="C360" s="142"/>
      <c r="D360" s="142"/>
      <c r="E360" s="142"/>
      <c r="F360" s="151"/>
      <c r="G360" s="142"/>
      <c r="H360" s="152"/>
      <c r="I360" s="150"/>
      <c r="J360" s="150"/>
      <c r="K360" s="150"/>
      <c r="L360" s="142"/>
      <c r="M360" s="150"/>
      <c r="N360" s="30"/>
      <c r="O360" s="30"/>
    </row>
    <row r="361" spans="1:15" ht="16.5">
      <c r="A361" s="5">
        <v>357</v>
      </c>
      <c r="B361" s="10">
        <v>38343</v>
      </c>
      <c r="C361" s="142"/>
      <c r="D361" s="142"/>
      <c r="E361" s="142"/>
      <c r="F361" s="151"/>
      <c r="G361" s="142"/>
      <c r="H361" s="152"/>
      <c r="I361" s="150"/>
      <c r="J361" s="150"/>
      <c r="K361" s="150"/>
      <c r="L361" s="142"/>
      <c r="M361" s="150"/>
      <c r="N361" s="30"/>
      <c r="O361" s="30"/>
    </row>
    <row r="362" spans="1:15" ht="20.25" customHeight="1">
      <c r="A362" s="5">
        <v>358</v>
      </c>
      <c r="B362" s="10">
        <v>38344</v>
      </c>
      <c r="C362" s="142"/>
      <c r="D362" s="142"/>
      <c r="E362" s="142"/>
      <c r="F362" s="151"/>
      <c r="G362" s="142"/>
      <c r="H362" s="152"/>
      <c r="I362" s="150"/>
      <c r="J362" s="150"/>
      <c r="K362" s="150"/>
      <c r="L362" s="142"/>
      <c r="M362" s="150"/>
      <c r="N362" s="30"/>
      <c r="O362" s="30"/>
    </row>
    <row r="363" spans="1:15" ht="16.5">
      <c r="A363" s="5">
        <v>359</v>
      </c>
      <c r="B363" s="10">
        <v>38345</v>
      </c>
      <c r="C363" s="142"/>
      <c r="D363" s="142"/>
      <c r="E363" s="142"/>
      <c r="F363" s="151"/>
      <c r="G363" s="142"/>
      <c r="H363" s="152"/>
      <c r="I363" s="138"/>
      <c r="J363" s="138"/>
      <c r="K363" s="138"/>
      <c r="L363" s="142"/>
      <c r="M363" s="138"/>
      <c r="N363" s="30"/>
      <c r="O363" s="30"/>
    </row>
    <row r="364" spans="1:15" ht="16.5">
      <c r="A364" s="5">
        <v>360</v>
      </c>
      <c r="B364" s="10">
        <v>38346</v>
      </c>
      <c r="C364" s="142"/>
      <c r="D364" s="142"/>
      <c r="E364" s="142"/>
      <c r="F364" s="151"/>
      <c r="G364" s="142"/>
      <c r="H364" s="152"/>
      <c r="I364" s="138"/>
      <c r="J364" s="138"/>
      <c r="K364" s="138"/>
      <c r="L364" s="142"/>
      <c r="M364" s="138"/>
      <c r="N364" s="30"/>
      <c r="O364" s="30"/>
    </row>
    <row r="365" spans="1:15" ht="16.5">
      <c r="A365" s="5">
        <v>361</v>
      </c>
      <c r="B365" s="10">
        <v>38347</v>
      </c>
      <c r="C365" s="142"/>
      <c r="D365" s="142"/>
      <c r="E365" s="142"/>
      <c r="F365" s="151"/>
      <c r="G365" s="142"/>
      <c r="H365" s="152"/>
      <c r="I365" s="138"/>
      <c r="J365" s="138"/>
      <c r="K365" s="138"/>
      <c r="L365" s="142"/>
      <c r="M365" s="138"/>
      <c r="N365" s="30"/>
      <c r="O365" s="30"/>
    </row>
    <row r="366" spans="1:15" ht="16.5">
      <c r="A366" s="189">
        <v>362</v>
      </c>
      <c r="B366" s="190">
        <v>38348</v>
      </c>
      <c r="C366" s="191"/>
      <c r="D366" s="191"/>
      <c r="E366" s="191"/>
      <c r="F366" s="192"/>
      <c r="G366" s="191"/>
      <c r="H366" s="193"/>
      <c r="I366" s="194"/>
      <c r="J366" s="194"/>
      <c r="K366" s="194"/>
      <c r="L366" s="191"/>
      <c r="M366" s="194"/>
      <c r="N366" s="30"/>
      <c r="O366" s="30"/>
    </row>
    <row r="367" spans="1:13" ht="16.5">
      <c r="A367" s="5">
        <v>363</v>
      </c>
      <c r="B367" s="155">
        <v>38349</v>
      </c>
      <c r="C367" s="142"/>
      <c r="D367" s="142"/>
      <c r="E367" s="142"/>
      <c r="F367" s="151"/>
      <c r="G367" s="142"/>
      <c r="H367" s="152"/>
      <c r="I367" s="138"/>
      <c r="J367" s="138"/>
      <c r="K367" s="138"/>
      <c r="L367" s="142"/>
      <c r="M367" s="138"/>
    </row>
    <row r="368" spans="1:13" s="188" customFormat="1" ht="16.5">
      <c r="A368" s="154">
        <v>364</v>
      </c>
      <c r="B368" s="155">
        <v>38350</v>
      </c>
      <c r="C368" s="142"/>
      <c r="D368" s="142"/>
      <c r="E368" s="142"/>
      <c r="F368" s="151"/>
      <c r="G368" s="142"/>
      <c r="H368" s="152"/>
      <c r="I368" s="138"/>
      <c r="J368" s="138"/>
      <c r="K368" s="138"/>
      <c r="L368" s="142"/>
      <c r="M368" s="138"/>
    </row>
    <row r="369" spans="1:13" s="188" customFormat="1" ht="16.5">
      <c r="A369" s="154">
        <v>365</v>
      </c>
      <c r="B369" s="155">
        <v>38351</v>
      </c>
      <c r="C369" s="142"/>
      <c r="D369" s="142"/>
      <c r="E369" s="142"/>
      <c r="F369" s="151"/>
      <c r="G369" s="142"/>
      <c r="H369" s="152"/>
      <c r="I369" s="138"/>
      <c r="J369" s="138"/>
      <c r="K369" s="138"/>
      <c r="L369" s="142"/>
      <c r="M369" s="138"/>
    </row>
    <row r="370" spans="1:13" s="188" customFormat="1" ht="16.5">
      <c r="A370" s="154">
        <v>366</v>
      </c>
      <c r="B370" s="155">
        <v>38352</v>
      </c>
      <c r="C370" s="150"/>
      <c r="D370" s="142"/>
      <c r="E370" s="142"/>
      <c r="F370" s="151"/>
      <c r="G370" s="142"/>
      <c r="H370" s="152"/>
      <c r="I370" s="138"/>
      <c r="J370" s="138"/>
      <c r="K370" s="138"/>
      <c r="L370" s="142"/>
      <c r="M370" s="138"/>
    </row>
    <row r="374" ht="16.5">
      <c r="E374" s="213"/>
    </row>
    <row r="375" ht="16.5">
      <c r="E375" s="213"/>
    </row>
  </sheetData>
  <sheetProtection/>
  <mergeCells count="11">
    <mergeCell ref="H3:H4"/>
    <mergeCell ref="E374:E375"/>
    <mergeCell ref="C3:C4"/>
    <mergeCell ref="A3:A4"/>
    <mergeCell ref="B1:M1"/>
    <mergeCell ref="B2:M2"/>
    <mergeCell ref="B3:B4"/>
    <mergeCell ref="D3:F3"/>
    <mergeCell ref="G3:G4"/>
    <mergeCell ref="I3:L3"/>
    <mergeCell ref="M3:M4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0"/>
  <sheetViews>
    <sheetView zoomScale="90" zoomScaleNormal="90" zoomScalePageLayoutView="0" workbookViewId="0" topLeftCell="A1">
      <pane ySplit="4" topLeftCell="A44" activePane="bottomLeft" state="frozen"/>
      <selection pane="topLeft" activeCell="A1" sqref="A1"/>
      <selection pane="bottomLeft" activeCell="E47" sqref="E47"/>
    </sheetView>
  </sheetViews>
  <sheetFormatPr defaultColWidth="9.00390625" defaultRowHeight="16.5"/>
  <cols>
    <col min="1" max="1" width="6.625" style="0" customWidth="1"/>
    <col min="2" max="2" width="7.625" style="6" customWidth="1"/>
    <col min="3" max="3" width="7.50390625" style="0" customWidth="1"/>
    <col min="5" max="5" width="10.375" style="84" bestFit="1" customWidth="1"/>
    <col min="6" max="6" width="8.625" style="19" customWidth="1"/>
    <col min="7" max="8" width="7.875" style="11" customWidth="1"/>
    <col min="14" max="14" width="3.875" style="0" customWidth="1"/>
  </cols>
  <sheetData>
    <row r="1" spans="2:13" ht="27.75" customHeight="1">
      <c r="B1" s="235" t="s">
        <v>28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6.5" customHeight="1">
      <c r="A2" s="7"/>
      <c r="B2" s="236" t="s">
        <v>25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</row>
    <row r="3" spans="1:13" ht="26.25" customHeight="1">
      <c r="A3" s="216" t="s">
        <v>7</v>
      </c>
      <c r="B3" s="239" t="s">
        <v>0</v>
      </c>
      <c r="C3" s="241" t="s">
        <v>8</v>
      </c>
      <c r="D3" s="243" t="s">
        <v>1</v>
      </c>
      <c r="E3" s="244"/>
      <c r="F3" s="245"/>
      <c r="G3" s="233" t="s">
        <v>10</v>
      </c>
      <c r="H3" s="233" t="s">
        <v>22</v>
      </c>
      <c r="I3" s="243" t="s">
        <v>2</v>
      </c>
      <c r="J3" s="244"/>
      <c r="K3" s="244"/>
      <c r="L3" s="245"/>
      <c r="M3" s="233" t="s">
        <v>13</v>
      </c>
    </row>
    <row r="4" spans="1:13" ht="48" customHeight="1">
      <c r="A4" s="217"/>
      <c r="B4" s="240"/>
      <c r="C4" s="242"/>
      <c r="D4" s="16" t="s">
        <v>9</v>
      </c>
      <c r="E4" s="74" t="s">
        <v>4</v>
      </c>
      <c r="F4" s="17" t="s">
        <v>3</v>
      </c>
      <c r="G4" s="234"/>
      <c r="H4" s="234"/>
      <c r="I4" s="16" t="s">
        <v>11</v>
      </c>
      <c r="J4" s="16" t="s">
        <v>5</v>
      </c>
      <c r="K4" s="16" t="s">
        <v>6</v>
      </c>
      <c r="L4" s="16" t="s">
        <v>12</v>
      </c>
      <c r="M4" s="234"/>
    </row>
    <row r="5" spans="1:13" ht="16.5">
      <c r="A5" s="35">
        <v>1</v>
      </c>
      <c r="B5" s="195">
        <v>37987</v>
      </c>
      <c r="C5" s="53">
        <v>0</v>
      </c>
      <c r="D5" s="178">
        <v>213.91</v>
      </c>
      <c r="E5" s="178">
        <v>26442</v>
      </c>
      <c r="F5" s="86">
        <f>E5/47955</f>
        <v>0.5513919299343134</v>
      </c>
      <c r="G5" s="178">
        <v>14</v>
      </c>
      <c r="H5" s="196">
        <f>D5-216.23</f>
        <v>-2.319999999999993</v>
      </c>
      <c r="I5" s="53"/>
      <c r="J5" s="50"/>
      <c r="K5" s="50"/>
      <c r="L5" s="178">
        <v>0</v>
      </c>
      <c r="M5" s="53"/>
    </row>
    <row r="6" spans="1:13" ht="16.5">
      <c r="A6" s="35">
        <v>2</v>
      </c>
      <c r="B6" s="195">
        <v>37988</v>
      </c>
      <c r="C6" s="53">
        <v>0</v>
      </c>
      <c r="D6" s="178">
        <v>213.92</v>
      </c>
      <c r="E6" s="178">
        <v>26456</v>
      </c>
      <c r="F6" s="86">
        <f aca="true" t="shared" si="0" ref="F6:F51">E6/47955</f>
        <v>0.5516838702950683</v>
      </c>
      <c r="G6" s="178">
        <v>14</v>
      </c>
      <c r="H6" s="196">
        <f>D6-D5</f>
        <v>0.009999999999990905</v>
      </c>
      <c r="I6" s="53"/>
      <c r="J6" s="50"/>
      <c r="K6" s="50"/>
      <c r="L6" s="178">
        <v>0</v>
      </c>
      <c r="M6" s="53"/>
    </row>
    <row r="7" spans="1:13" ht="16.5">
      <c r="A7" s="35">
        <v>3</v>
      </c>
      <c r="B7" s="195">
        <v>37989</v>
      </c>
      <c r="C7" s="53">
        <v>0</v>
      </c>
      <c r="D7" s="178">
        <v>213.93</v>
      </c>
      <c r="E7" s="178">
        <v>26470</v>
      </c>
      <c r="F7" s="86">
        <f t="shared" si="0"/>
        <v>0.5519758106558231</v>
      </c>
      <c r="G7" s="178">
        <v>14</v>
      </c>
      <c r="H7" s="196">
        <f aca="true" t="shared" si="1" ref="H7:H50">D7-D6</f>
        <v>0.010000000000019327</v>
      </c>
      <c r="I7" s="53"/>
      <c r="J7" s="50"/>
      <c r="K7" s="50"/>
      <c r="L7" s="178">
        <v>0</v>
      </c>
      <c r="M7" s="53"/>
    </row>
    <row r="8" spans="1:13" ht="16.5">
      <c r="A8" s="35">
        <v>4</v>
      </c>
      <c r="B8" s="195">
        <v>37990</v>
      </c>
      <c r="C8" s="53">
        <v>0</v>
      </c>
      <c r="D8" s="178">
        <v>213.94</v>
      </c>
      <c r="E8" s="178">
        <v>26484</v>
      </c>
      <c r="F8" s="86">
        <f t="shared" si="0"/>
        <v>0.552267751016578</v>
      </c>
      <c r="G8" s="178">
        <v>14</v>
      </c>
      <c r="H8" s="196">
        <f t="shared" si="1"/>
        <v>0.009999999999990905</v>
      </c>
      <c r="I8" s="53"/>
      <c r="J8" s="50"/>
      <c r="K8" s="50"/>
      <c r="L8" s="178">
        <v>0</v>
      </c>
      <c r="M8" s="53"/>
    </row>
    <row r="9" spans="1:13" ht="16.5">
      <c r="A9" s="35">
        <v>5</v>
      </c>
      <c r="B9" s="195">
        <v>37991</v>
      </c>
      <c r="C9" s="53">
        <v>0</v>
      </c>
      <c r="D9" s="178">
        <v>213.95</v>
      </c>
      <c r="E9" s="178">
        <v>26498</v>
      </c>
      <c r="F9" s="86">
        <f t="shared" si="0"/>
        <v>0.552559691377333</v>
      </c>
      <c r="G9" s="178">
        <v>13</v>
      </c>
      <c r="H9" s="196">
        <f t="shared" si="1"/>
        <v>0.009999999999990905</v>
      </c>
      <c r="I9" s="53"/>
      <c r="J9" s="53"/>
      <c r="K9" s="53"/>
      <c r="L9" s="178">
        <v>224</v>
      </c>
      <c r="M9" s="53"/>
    </row>
    <row r="10" spans="1:13" ht="16.5">
      <c r="A10" s="35">
        <v>6</v>
      </c>
      <c r="B10" s="195">
        <v>37992</v>
      </c>
      <c r="C10" s="178">
        <v>0</v>
      </c>
      <c r="D10" s="178">
        <v>213.8</v>
      </c>
      <c r="E10" s="178">
        <v>26287</v>
      </c>
      <c r="F10" s="86">
        <f t="shared" si="0"/>
        <v>0.5481597330830987</v>
      </c>
      <c r="G10" s="178">
        <v>14</v>
      </c>
      <c r="H10" s="196">
        <f t="shared" si="1"/>
        <v>-0.14999999999997726</v>
      </c>
      <c r="I10" s="53"/>
      <c r="J10" s="53"/>
      <c r="K10" s="53"/>
      <c r="L10" s="178">
        <v>0</v>
      </c>
      <c r="M10" s="53"/>
    </row>
    <row r="11" spans="1:13" ht="16.5">
      <c r="A11" s="35">
        <v>7</v>
      </c>
      <c r="B11" s="195">
        <v>37993</v>
      </c>
      <c r="C11" s="178">
        <v>0</v>
      </c>
      <c r="D11" s="178">
        <v>213.81</v>
      </c>
      <c r="E11" s="178">
        <v>26301</v>
      </c>
      <c r="F11" s="86">
        <f t="shared" si="0"/>
        <v>0.5484516734438536</v>
      </c>
      <c r="G11" s="178">
        <v>14</v>
      </c>
      <c r="H11" s="196">
        <f t="shared" si="1"/>
        <v>0.009999999999990905</v>
      </c>
      <c r="I11" s="53"/>
      <c r="J11" s="53"/>
      <c r="K11" s="53"/>
      <c r="L11" s="178">
        <v>0</v>
      </c>
      <c r="M11" s="53"/>
    </row>
    <row r="12" spans="1:13" ht="16.5">
      <c r="A12" s="35">
        <v>8</v>
      </c>
      <c r="B12" s="195">
        <v>37994</v>
      </c>
      <c r="C12" s="178">
        <v>0.2</v>
      </c>
      <c r="D12" s="178">
        <v>213.82</v>
      </c>
      <c r="E12" s="178">
        <v>26315</v>
      </c>
      <c r="F12" s="86">
        <f t="shared" si="0"/>
        <v>0.5487436138046085</v>
      </c>
      <c r="G12" s="178">
        <v>14</v>
      </c>
      <c r="H12" s="196">
        <f t="shared" si="1"/>
        <v>0.009999999999990905</v>
      </c>
      <c r="I12" s="53"/>
      <c r="J12" s="53"/>
      <c r="K12" s="53"/>
      <c r="L12" s="178">
        <v>0</v>
      </c>
      <c r="M12" s="53"/>
    </row>
    <row r="13" spans="1:13" ht="16.5">
      <c r="A13" s="35">
        <v>9</v>
      </c>
      <c r="B13" s="195">
        <v>37995</v>
      </c>
      <c r="C13" s="178">
        <v>0.1</v>
      </c>
      <c r="D13" s="178">
        <v>213.83</v>
      </c>
      <c r="E13" s="178">
        <v>26329</v>
      </c>
      <c r="F13" s="86">
        <f t="shared" si="0"/>
        <v>0.5490355541653633</v>
      </c>
      <c r="G13" s="178">
        <v>15</v>
      </c>
      <c r="H13" s="196">
        <f t="shared" si="1"/>
        <v>0.010000000000019327</v>
      </c>
      <c r="I13" s="53"/>
      <c r="J13" s="53"/>
      <c r="K13" s="53"/>
      <c r="L13" s="178">
        <v>0</v>
      </c>
      <c r="M13" s="53"/>
    </row>
    <row r="14" spans="1:13" ht="16.5">
      <c r="A14" s="35">
        <v>10</v>
      </c>
      <c r="B14" s="195">
        <v>37996</v>
      </c>
      <c r="C14" s="178">
        <v>0</v>
      </c>
      <c r="D14" s="178">
        <v>213.84</v>
      </c>
      <c r="E14" s="178">
        <v>26344</v>
      </c>
      <c r="F14" s="86">
        <f t="shared" si="0"/>
        <v>0.5493483474090293</v>
      </c>
      <c r="G14" s="178">
        <v>14</v>
      </c>
      <c r="H14" s="196">
        <f t="shared" si="1"/>
        <v>0.009999999999990905</v>
      </c>
      <c r="I14" s="53"/>
      <c r="J14" s="53"/>
      <c r="K14" s="53"/>
      <c r="L14" s="178">
        <v>0</v>
      </c>
      <c r="M14" s="53"/>
    </row>
    <row r="15" spans="1:13" ht="16.5">
      <c r="A15" s="35">
        <v>11</v>
      </c>
      <c r="B15" s="195">
        <v>37997</v>
      </c>
      <c r="C15" s="178">
        <v>0</v>
      </c>
      <c r="D15" s="178">
        <v>213.85</v>
      </c>
      <c r="E15" s="178">
        <v>26358</v>
      </c>
      <c r="F15" s="86">
        <f t="shared" si="0"/>
        <v>0.5496402877697841</v>
      </c>
      <c r="G15" s="178">
        <v>14</v>
      </c>
      <c r="H15" s="196">
        <f t="shared" si="1"/>
        <v>0.009999999999990905</v>
      </c>
      <c r="I15" s="53"/>
      <c r="J15" s="50"/>
      <c r="K15" s="50"/>
      <c r="L15" s="178">
        <v>0</v>
      </c>
      <c r="M15" s="53"/>
    </row>
    <row r="16" spans="1:13" ht="16.5">
      <c r="A16" s="35">
        <v>12</v>
      </c>
      <c r="B16" s="195">
        <v>37998</v>
      </c>
      <c r="C16" s="178">
        <v>0</v>
      </c>
      <c r="D16" s="178">
        <v>213.86</v>
      </c>
      <c r="E16" s="178">
        <v>26372</v>
      </c>
      <c r="F16" s="86">
        <f t="shared" si="0"/>
        <v>0.5499322281305391</v>
      </c>
      <c r="G16" s="178">
        <v>14</v>
      </c>
      <c r="H16" s="196">
        <f t="shared" si="1"/>
        <v>0.010000000000019327</v>
      </c>
      <c r="I16" s="53"/>
      <c r="J16" s="50"/>
      <c r="K16" s="50"/>
      <c r="L16" s="178">
        <v>0</v>
      </c>
      <c r="M16" s="53"/>
    </row>
    <row r="17" spans="1:13" ht="16.5">
      <c r="A17" s="35">
        <v>13</v>
      </c>
      <c r="B17" s="195">
        <v>37999</v>
      </c>
      <c r="C17" s="178">
        <v>0.1</v>
      </c>
      <c r="D17" s="178">
        <v>213.87</v>
      </c>
      <c r="E17" s="178">
        <v>26386</v>
      </c>
      <c r="F17" s="86">
        <f t="shared" si="0"/>
        <v>0.550224168491294</v>
      </c>
      <c r="G17" s="178">
        <v>13.4</v>
      </c>
      <c r="H17" s="196">
        <f t="shared" si="1"/>
        <v>0.009999999999990905</v>
      </c>
      <c r="I17" s="53"/>
      <c r="J17" s="50"/>
      <c r="K17" s="50"/>
      <c r="L17" s="178">
        <v>293.4</v>
      </c>
      <c r="M17" s="53"/>
    </row>
    <row r="18" spans="1:13" ht="16.5">
      <c r="A18" s="35">
        <v>14</v>
      </c>
      <c r="B18" s="195">
        <v>38000</v>
      </c>
      <c r="C18" s="178">
        <v>14.2</v>
      </c>
      <c r="D18" s="178">
        <v>213.6</v>
      </c>
      <c r="E18" s="178">
        <v>26008</v>
      </c>
      <c r="F18" s="86">
        <f t="shared" si="0"/>
        <v>0.5423417787509123</v>
      </c>
      <c r="G18" s="178">
        <v>56</v>
      </c>
      <c r="H18" s="196">
        <f t="shared" si="1"/>
        <v>-0.27000000000001023</v>
      </c>
      <c r="I18" s="53"/>
      <c r="J18" s="50"/>
      <c r="K18" s="50"/>
      <c r="L18" s="178">
        <v>294</v>
      </c>
      <c r="M18" s="53"/>
    </row>
    <row r="19" spans="1:13" ht="16.5">
      <c r="A19" s="35">
        <v>15</v>
      </c>
      <c r="B19" s="195">
        <v>38001</v>
      </c>
      <c r="C19" s="178">
        <v>0.2</v>
      </c>
      <c r="D19" s="178">
        <v>213.5</v>
      </c>
      <c r="E19" s="178">
        <v>25868</v>
      </c>
      <c r="F19" s="86">
        <f t="shared" si="0"/>
        <v>0.5394223751433636</v>
      </c>
      <c r="G19" s="178">
        <v>14</v>
      </c>
      <c r="H19" s="196">
        <f t="shared" si="1"/>
        <v>-0.09999999999999432</v>
      </c>
      <c r="I19" s="53"/>
      <c r="J19" s="50"/>
      <c r="K19" s="50"/>
      <c r="L19" s="178">
        <v>0</v>
      </c>
      <c r="M19" s="53"/>
    </row>
    <row r="20" spans="1:13" ht="16.5">
      <c r="A20" s="35">
        <v>16</v>
      </c>
      <c r="B20" s="195">
        <v>38002</v>
      </c>
      <c r="C20" s="178">
        <v>0</v>
      </c>
      <c r="D20" s="178">
        <v>213.51</v>
      </c>
      <c r="E20" s="178">
        <v>25882</v>
      </c>
      <c r="F20" s="86">
        <f t="shared" si="0"/>
        <v>0.5397143155041184</v>
      </c>
      <c r="G20" s="178">
        <v>14</v>
      </c>
      <c r="H20" s="196">
        <f t="shared" si="1"/>
        <v>0.009999999999990905</v>
      </c>
      <c r="I20" s="53"/>
      <c r="J20" s="50"/>
      <c r="K20" s="50"/>
      <c r="L20" s="178">
        <v>0</v>
      </c>
      <c r="M20" s="53"/>
    </row>
    <row r="21" spans="1:13" ht="16.5">
      <c r="A21" s="35">
        <v>17</v>
      </c>
      <c r="B21" s="195">
        <v>38003</v>
      </c>
      <c r="C21" s="178">
        <v>0</v>
      </c>
      <c r="D21" s="178">
        <v>213.52</v>
      </c>
      <c r="E21" s="178">
        <v>25896</v>
      </c>
      <c r="F21" s="86">
        <f t="shared" si="0"/>
        <v>0.5400062558648733</v>
      </c>
      <c r="G21" s="178">
        <v>14</v>
      </c>
      <c r="H21" s="196">
        <f t="shared" si="1"/>
        <v>0.010000000000019327</v>
      </c>
      <c r="I21" s="53"/>
      <c r="J21" s="50"/>
      <c r="K21" s="50"/>
      <c r="L21" s="178">
        <v>0</v>
      </c>
      <c r="M21" s="53"/>
    </row>
    <row r="22" spans="1:13" ht="16.5">
      <c r="A22" s="35">
        <v>18</v>
      </c>
      <c r="B22" s="195">
        <v>38004</v>
      </c>
      <c r="C22" s="178">
        <v>0</v>
      </c>
      <c r="D22" s="178">
        <v>213.53</v>
      </c>
      <c r="E22" s="178">
        <v>25910</v>
      </c>
      <c r="F22" s="86">
        <f t="shared" si="0"/>
        <v>0.5402981962256282</v>
      </c>
      <c r="G22" s="178">
        <v>14</v>
      </c>
      <c r="H22" s="196">
        <f t="shared" si="1"/>
        <v>0.009999999999990905</v>
      </c>
      <c r="I22" s="53"/>
      <c r="J22" s="50"/>
      <c r="K22" s="50"/>
      <c r="L22" s="178">
        <v>0</v>
      </c>
      <c r="M22" s="50"/>
    </row>
    <row r="23" spans="1:13" ht="16.5">
      <c r="A23" s="35">
        <v>19</v>
      </c>
      <c r="B23" s="48">
        <v>38005</v>
      </c>
      <c r="C23" s="178">
        <v>0</v>
      </c>
      <c r="D23" s="178">
        <v>213.54</v>
      </c>
      <c r="E23" s="178">
        <v>25924</v>
      </c>
      <c r="F23" s="86">
        <f t="shared" si="0"/>
        <v>0.5405901365863831</v>
      </c>
      <c r="G23" s="178">
        <v>14</v>
      </c>
      <c r="H23" s="196">
        <f t="shared" si="1"/>
        <v>0.009999999999990905</v>
      </c>
      <c r="I23" s="53"/>
      <c r="J23" s="50"/>
      <c r="K23" s="50"/>
      <c r="L23" s="178">
        <v>0</v>
      </c>
      <c r="M23" s="50"/>
    </row>
    <row r="24" spans="1:13" ht="16.5">
      <c r="A24" s="35">
        <v>20</v>
      </c>
      <c r="B24" s="48">
        <v>38006</v>
      </c>
      <c r="C24" s="178">
        <v>0.5</v>
      </c>
      <c r="D24" s="178">
        <v>213.55</v>
      </c>
      <c r="E24" s="178">
        <v>25938</v>
      </c>
      <c r="F24" s="86">
        <f t="shared" si="0"/>
        <v>0.540882076947138</v>
      </c>
      <c r="G24" s="178">
        <v>14</v>
      </c>
      <c r="H24" s="196">
        <f t="shared" si="1"/>
        <v>0.010000000000019327</v>
      </c>
      <c r="I24" s="53"/>
      <c r="J24" s="50"/>
      <c r="K24" s="50"/>
      <c r="L24" s="178">
        <v>0</v>
      </c>
      <c r="M24" s="50"/>
    </row>
    <row r="25" spans="1:13" ht="16.5">
      <c r="A25" s="35">
        <v>21</v>
      </c>
      <c r="B25" s="48">
        <v>38007</v>
      </c>
      <c r="C25" s="178">
        <v>0.5</v>
      </c>
      <c r="D25" s="178">
        <v>213.56</v>
      </c>
      <c r="E25" s="178">
        <v>25952</v>
      </c>
      <c r="F25" s="86">
        <f t="shared" si="0"/>
        <v>0.5411740173078928</v>
      </c>
      <c r="G25" s="178">
        <v>14</v>
      </c>
      <c r="H25" s="196">
        <f t="shared" si="1"/>
        <v>0.009999999999990905</v>
      </c>
      <c r="I25" s="53"/>
      <c r="J25" s="50"/>
      <c r="K25" s="50"/>
      <c r="L25" s="178">
        <v>0</v>
      </c>
      <c r="M25" s="50"/>
    </row>
    <row r="26" spans="1:13" ht="16.5">
      <c r="A26" s="35">
        <v>22</v>
      </c>
      <c r="B26" s="52">
        <v>38008</v>
      </c>
      <c r="C26" s="178">
        <v>0</v>
      </c>
      <c r="D26" s="178">
        <v>213.57</v>
      </c>
      <c r="E26" s="178">
        <v>25966</v>
      </c>
      <c r="F26" s="86">
        <f t="shared" si="0"/>
        <v>0.5414659576686477</v>
      </c>
      <c r="G26" s="178">
        <v>14</v>
      </c>
      <c r="H26" s="196">
        <f t="shared" si="1"/>
        <v>0.009999999999990905</v>
      </c>
      <c r="I26" s="53"/>
      <c r="J26" s="50"/>
      <c r="K26" s="50"/>
      <c r="L26" s="178">
        <v>0</v>
      </c>
      <c r="M26" s="50"/>
    </row>
    <row r="27" spans="1:13" ht="16.5">
      <c r="A27" s="35">
        <v>23</v>
      </c>
      <c r="B27" s="36">
        <v>38009</v>
      </c>
      <c r="C27" s="178">
        <v>0</v>
      </c>
      <c r="D27" s="178">
        <v>213.58</v>
      </c>
      <c r="E27" s="178">
        <v>25980</v>
      </c>
      <c r="F27" s="86">
        <f t="shared" si="0"/>
        <v>0.5417578980294026</v>
      </c>
      <c r="G27" s="178">
        <v>6.2</v>
      </c>
      <c r="H27" s="196">
        <f t="shared" si="1"/>
        <v>0.010000000000019327</v>
      </c>
      <c r="I27" s="53"/>
      <c r="J27" s="50"/>
      <c r="K27" s="50"/>
      <c r="L27" s="178">
        <v>284.2</v>
      </c>
      <c r="M27" s="50"/>
    </row>
    <row r="28" spans="1:13" ht="16.5">
      <c r="A28" s="35">
        <v>24</v>
      </c>
      <c r="B28" s="36">
        <v>38010</v>
      </c>
      <c r="C28" s="178">
        <v>0</v>
      </c>
      <c r="D28" s="178">
        <v>213.29</v>
      </c>
      <c r="E28" s="178">
        <v>25577</v>
      </c>
      <c r="F28" s="86">
        <f t="shared" si="0"/>
        <v>0.5333541862162444</v>
      </c>
      <c r="G28" s="178">
        <v>7</v>
      </c>
      <c r="H28" s="196">
        <f t="shared" si="1"/>
        <v>-0.29000000000002046</v>
      </c>
      <c r="I28" s="53"/>
      <c r="J28" s="50"/>
      <c r="K28" s="50"/>
      <c r="L28" s="178">
        <v>312</v>
      </c>
      <c r="M28" s="50"/>
    </row>
    <row r="29" spans="1:13" ht="16.5">
      <c r="A29" s="35">
        <v>25</v>
      </c>
      <c r="B29" s="36">
        <v>38011</v>
      </c>
      <c r="C29" s="178">
        <v>0</v>
      </c>
      <c r="D29" s="178">
        <v>213.16</v>
      </c>
      <c r="E29" s="178">
        <v>25397</v>
      </c>
      <c r="F29" s="86">
        <f t="shared" si="0"/>
        <v>0.5296006672922532</v>
      </c>
      <c r="G29" s="178">
        <v>14</v>
      </c>
      <c r="H29" s="196">
        <f t="shared" si="1"/>
        <v>-0.12999999999999545</v>
      </c>
      <c r="I29" s="53"/>
      <c r="J29" s="50"/>
      <c r="K29" s="50"/>
      <c r="L29" s="178">
        <v>0</v>
      </c>
      <c r="M29" s="50"/>
    </row>
    <row r="30" spans="1:13" ht="16.5">
      <c r="A30" s="35">
        <v>26</v>
      </c>
      <c r="B30" s="36">
        <v>38012</v>
      </c>
      <c r="C30" s="178">
        <v>0</v>
      </c>
      <c r="D30" s="178">
        <v>213.17</v>
      </c>
      <c r="E30" s="178">
        <v>25411</v>
      </c>
      <c r="F30" s="86">
        <f t="shared" si="0"/>
        <v>0.529892607653008</v>
      </c>
      <c r="G30" s="178">
        <v>13</v>
      </c>
      <c r="H30" s="196">
        <f t="shared" si="1"/>
        <v>0.009999999999990905</v>
      </c>
      <c r="I30" s="53"/>
      <c r="J30" s="50"/>
      <c r="K30" s="50"/>
      <c r="L30" s="178">
        <v>0</v>
      </c>
      <c r="M30" s="50"/>
    </row>
    <row r="31" spans="1:13" ht="16.5">
      <c r="A31" s="35">
        <v>27</v>
      </c>
      <c r="B31" s="36">
        <v>38013</v>
      </c>
      <c r="C31" s="178">
        <v>0.5</v>
      </c>
      <c r="D31" s="178">
        <v>213.18</v>
      </c>
      <c r="E31" s="178">
        <v>25424</v>
      </c>
      <c r="F31" s="86">
        <f t="shared" si="0"/>
        <v>0.5301636951308518</v>
      </c>
      <c r="G31" s="178">
        <v>14</v>
      </c>
      <c r="H31" s="196">
        <f t="shared" si="1"/>
        <v>0.010000000000019327</v>
      </c>
      <c r="I31" s="53"/>
      <c r="J31" s="50"/>
      <c r="K31" s="50"/>
      <c r="L31" s="178">
        <v>0</v>
      </c>
      <c r="M31" s="50"/>
    </row>
    <row r="32" spans="1:13" ht="16.5">
      <c r="A32" s="35">
        <v>28</v>
      </c>
      <c r="B32" s="36">
        <v>38014</v>
      </c>
      <c r="C32" s="178">
        <v>0.2</v>
      </c>
      <c r="D32" s="178">
        <v>213.19</v>
      </c>
      <c r="E32" s="178">
        <v>25438</v>
      </c>
      <c r="F32" s="86">
        <f t="shared" si="0"/>
        <v>0.5304556354916067</v>
      </c>
      <c r="G32" s="178">
        <v>14</v>
      </c>
      <c r="H32" s="196">
        <f t="shared" si="1"/>
        <v>0.009999999999990905</v>
      </c>
      <c r="I32" s="53"/>
      <c r="J32" s="50"/>
      <c r="K32" s="50"/>
      <c r="L32" s="178">
        <v>0</v>
      </c>
      <c r="M32" s="50"/>
    </row>
    <row r="33" spans="1:13" ht="16.5">
      <c r="A33" s="35">
        <v>29</v>
      </c>
      <c r="B33" s="36">
        <v>38015</v>
      </c>
      <c r="C33" s="178">
        <v>0</v>
      </c>
      <c r="D33" s="178">
        <v>213.2</v>
      </c>
      <c r="E33" s="178">
        <v>25452</v>
      </c>
      <c r="F33" s="86">
        <f t="shared" si="0"/>
        <v>0.5307475758523615</v>
      </c>
      <c r="G33" s="178">
        <v>14</v>
      </c>
      <c r="H33" s="196">
        <f t="shared" si="1"/>
        <v>0.009999999999990905</v>
      </c>
      <c r="I33" s="53"/>
      <c r="J33" s="50"/>
      <c r="K33" s="50"/>
      <c r="L33" s="178">
        <v>0</v>
      </c>
      <c r="M33" s="50"/>
    </row>
    <row r="34" spans="1:13" ht="16.5">
      <c r="A34" s="35">
        <v>30</v>
      </c>
      <c r="B34" s="36">
        <v>38016</v>
      </c>
      <c r="C34" s="178">
        <v>0</v>
      </c>
      <c r="D34" s="178">
        <v>213.21</v>
      </c>
      <c r="E34" s="178">
        <v>25466</v>
      </c>
      <c r="F34" s="86">
        <f t="shared" si="0"/>
        <v>0.5310395162131165</v>
      </c>
      <c r="G34" s="178">
        <v>8.6</v>
      </c>
      <c r="H34" s="196">
        <f t="shared" si="1"/>
        <v>0.010000000000019327</v>
      </c>
      <c r="I34" s="53"/>
      <c r="J34" s="50"/>
      <c r="K34" s="50"/>
      <c r="L34" s="178">
        <v>284.6</v>
      </c>
      <c r="M34" s="50"/>
    </row>
    <row r="35" spans="1:13" ht="16.5">
      <c r="A35" s="35">
        <v>31</v>
      </c>
      <c r="B35" s="36">
        <v>38017</v>
      </c>
      <c r="C35" s="178">
        <v>0</v>
      </c>
      <c r="D35" s="178">
        <v>212.92</v>
      </c>
      <c r="E35" s="178">
        <v>25066</v>
      </c>
      <c r="F35" s="86">
        <f t="shared" si="0"/>
        <v>0.5226983630486914</v>
      </c>
      <c r="G35" s="178">
        <v>12.4</v>
      </c>
      <c r="H35" s="196">
        <f t="shared" si="1"/>
        <v>-0.29000000000002046</v>
      </c>
      <c r="I35" s="53"/>
      <c r="J35" s="50"/>
      <c r="K35" s="50"/>
      <c r="L35" s="178">
        <v>465.4</v>
      </c>
      <c r="M35" s="50"/>
    </row>
    <row r="36" spans="1:13" ht="16.5">
      <c r="A36" s="35">
        <v>32</v>
      </c>
      <c r="B36" s="36">
        <v>38018</v>
      </c>
      <c r="C36" s="178">
        <v>0</v>
      </c>
      <c r="D36" s="178">
        <v>212.59</v>
      </c>
      <c r="E36" s="178">
        <v>24614</v>
      </c>
      <c r="F36" s="86">
        <f t="shared" si="0"/>
        <v>0.5132728599728913</v>
      </c>
      <c r="G36" s="178">
        <v>12.2</v>
      </c>
      <c r="H36" s="196">
        <f t="shared" si="1"/>
        <v>-0.3299999999999841</v>
      </c>
      <c r="I36" s="53"/>
      <c r="J36" s="50"/>
      <c r="K36" s="50"/>
      <c r="L36" s="178">
        <v>462.2</v>
      </c>
      <c r="M36" s="210"/>
    </row>
    <row r="37" spans="1:13" ht="16.5">
      <c r="A37" s="35">
        <v>33</v>
      </c>
      <c r="B37" s="36">
        <v>38019</v>
      </c>
      <c r="C37" s="178">
        <v>0</v>
      </c>
      <c r="D37" s="178">
        <v>212.26</v>
      </c>
      <c r="E37" s="178">
        <v>24165</v>
      </c>
      <c r="F37" s="86">
        <f t="shared" si="0"/>
        <v>0.5039099155458242</v>
      </c>
      <c r="G37" s="178">
        <v>14</v>
      </c>
      <c r="H37" s="196">
        <f t="shared" si="1"/>
        <v>-0.3300000000000125</v>
      </c>
      <c r="I37" s="53"/>
      <c r="J37" s="50"/>
      <c r="K37" s="50"/>
      <c r="L37" s="178">
        <v>298</v>
      </c>
      <c r="M37" s="210"/>
    </row>
    <row r="38" spans="1:13" ht="16.5">
      <c r="A38" s="35">
        <v>34</v>
      </c>
      <c r="B38" s="36">
        <v>38020</v>
      </c>
      <c r="C38" s="178">
        <v>0</v>
      </c>
      <c r="D38" s="178">
        <v>212.14</v>
      </c>
      <c r="E38" s="178">
        <v>24003</v>
      </c>
      <c r="F38" s="86">
        <f t="shared" si="0"/>
        <v>0.5005317485142321</v>
      </c>
      <c r="G38" s="178">
        <v>13</v>
      </c>
      <c r="H38" s="196">
        <f t="shared" si="1"/>
        <v>-0.12000000000000455</v>
      </c>
      <c r="I38" s="53"/>
      <c r="J38" s="50"/>
      <c r="K38" s="50"/>
      <c r="L38" s="178">
        <v>0</v>
      </c>
      <c r="M38" s="210"/>
    </row>
    <row r="39" spans="1:13" ht="16.5">
      <c r="A39" s="35">
        <v>35</v>
      </c>
      <c r="B39" s="36">
        <v>38021</v>
      </c>
      <c r="C39" s="178">
        <v>0</v>
      </c>
      <c r="D39" s="178">
        <v>212.15</v>
      </c>
      <c r="E39" s="178">
        <v>24016</v>
      </c>
      <c r="F39" s="86">
        <f t="shared" si="0"/>
        <v>0.5008028359920759</v>
      </c>
      <c r="G39" s="178">
        <v>14</v>
      </c>
      <c r="H39" s="196">
        <f t="shared" si="1"/>
        <v>0.010000000000019327</v>
      </c>
      <c r="I39" s="53"/>
      <c r="J39" s="50"/>
      <c r="K39" s="50"/>
      <c r="L39" s="178">
        <v>0</v>
      </c>
      <c r="M39" s="210"/>
    </row>
    <row r="40" spans="1:13" ht="16.5">
      <c r="A40" s="35">
        <v>36</v>
      </c>
      <c r="B40" s="36">
        <v>38022</v>
      </c>
      <c r="C40" s="178">
        <v>0</v>
      </c>
      <c r="D40" s="178">
        <v>212.16</v>
      </c>
      <c r="E40" s="178">
        <v>24030</v>
      </c>
      <c r="F40" s="86">
        <f t="shared" si="0"/>
        <v>0.5010947763528307</v>
      </c>
      <c r="G40" s="178">
        <v>0</v>
      </c>
      <c r="H40" s="196">
        <f t="shared" si="1"/>
        <v>0.009999999999990905</v>
      </c>
      <c r="I40" s="53"/>
      <c r="J40" s="50"/>
      <c r="K40" s="50"/>
      <c r="L40" s="178">
        <v>0</v>
      </c>
      <c r="M40" s="210"/>
    </row>
    <row r="41" spans="1:13" ht="16.5">
      <c r="A41" s="35">
        <v>37</v>
      </c>
      <c r="B41" s="36">
        <v>38023</v>
      </c>
      <c r="C41" s="178">
        <v>0</v>
      </c>
      <c r="D41" s="178">
        <v>212.16</v>
      </c>
      <c r="E41" s="178">
        <v>24030</v>
      </c>
      <c r="F41" s="86">
        <f t="shared" si="0"/>
        <v>0.5010947763528307</v>
      </c>
      <c r="G41" s="178">
        <v>13.5</v>
      </c>
      <c r="H41" s="196">
        <f t="shared" si="1"/>
        <v>0</v>
      </c>
      <c r="I41" s="53"/>
      <c r="J41" s="50"/>
      <c r="K41" s="50"/>
      <c r="L41" s="178">
        <v>0</v>
      </c>
      <c r="M41" s="211"/>
    </row>
    <row r="42" spans="1:13" ht="16.5">
      <c r="A42" s="35">
        <v>38</v>
      </c>
      <c r="B42" s="36">
        <v>38024</v>
      </c>
      <c r="C42" s="178">
        <v>0</v>
      </c>
      <c r="D42" s="178">
        <v>212.17</v>
      </c>
      <c r="E42" s="178">
        <v>24043</v>
      </c>
      <c r="F42" s="86">
        <f t="shared" si="0"/>
        <v>0.5013658638306746</v>
      </c>
      <c r="G42" s="178">
        <v>0</v>
      </c>
      <c r="H42" s="196">
        <f t="shared" si="1"/>
        <v>0.009999999999990905</v>
      </c>
      <c r="I42" s="53"/>
      <c r="J42" s="50"/>
      <c r="K42" s="50"/>
      <c r="L42" s="178">
        <v>0</v>
      </c>
      <c r="M42" s="212"/>
    </row>
    <row r="43" spans="1:13" ht="16.5">
      <c r="A43" s="35">
        <v>39</v>
      </c>
      <c r="B43" s="36">
        <v>38025</v>
      </c>
      <c r="C43" s="178">
        <v>0</v>
      </c>
      <c r="D43" s="178">
        <v>212.17</v>
      </c>
      <c r="E43" s="178">
        <v>24043</v>
      </c>
      <c r="F43" s="86">
        <f t="shared" si="0"/>
        <v>0.5013658638306746</v>
      </c>
      <c r="G43" s="178">
        <v>18.2</v>
      </c>
      <c r="H43" s="196">
        <f t="shared" si="1"/>
        <v>0</v>
      </c>
      <c r="I43" s="53"/>
      <c r="J43" s="50"/>
      <c r="K43" s="50"/>
      <c r="L43" s="178">
        <v>287.2</v>
      </c>
      <c r="M43" s="212"/>
    </row>
    <row r="44" spans="1:13" ht="16.5">
      <c r="A44" s="35">
        <v>40</v>
      </c>
      <c r="B44" s="48">
        <v>38026</v>
      </c>
      <c r="C44" s="178">
        <v>0</v>
      </c>
      <c r="D44" s="178">
        <v>211.87</v>
      </c>
      <c r="E44" s="178">
        <v>23639</v>
      </c>
      <c r="F44" s="86">
        <f t="shared" si="0"/>
        <v>0.4929412991346054</v>
      </c>
      <c r="G44" s="178">
        <v>7</v>
      </c>
      <c r="H44" s="196">
        <f t="shared" si="1"/>
        <v>-0.29999999999998295</v>
      </c>
      <c r="I44" s="53"/>
      <c r="J44" s="50"/>
      <c r="K44" s="50"/>
      <c r="L44" s="178">
        <v>463</v>
      </c>
      <c r="M44" s="50"/>
    </row>
    <row r="45" spans="1:13" ht="16.5">
      <c r="A45" s="35">
        <v>41</v>
      </c>
      <c r="B45" s="48">
        <v>38027</v>
      </c>
      <c r="C45" s="178">
        <v>0</v>
      </c>
      <c r="D45" s="178">
        <v>211.53</v>
      </c>
      <c r="E45" s="178">
        <v>23184</v>
      </c>
      <c r="F45" s="86">
        <f t="shared" si="0"/>
        <v>0.48345323741007196</v>
      </c>
      <c r="G45" s="178">
        <v>9.4</v>
      </c>
      <c r="H45" s="196">
        <f t="shared" si="1"/>
        <v>-0.3400000000000034</v>
      </c>
      <c r="I45" s="53"/>
      <c r="J45" s="50"/>
      <c r="K45" s="50"/>
      <c r="L45" s="178">
        <v>463.4</v>
      </c>
      <c r="M45" s="50"/>
    </row>
    <row r="46" spans="1:13" ht="16.5">
      <c r="A46" s="35">
        <v>42</v>
      </c>
      <c r="B46" s="48">
        <v>38028</v>
      </c>
      <c r="C46" s="178">
        <v>0</v>
      </c>
      <c r="D46" s="178">
        <v>211.19</v>
      </c>
      <c r="E46" s="178">
        <v>22731</v>
      </c>
      <c r="F46" s="86">
        <f t="shared" si="0"/>
        <v>0.47400688145136066</v>
      </c>
      <c r="G46" s="178">
        <v>28.6</v>
      </c>
      <c r="H46" s="196">
        <f t="shared" si="1"/>
        <v>-0.3400000000000034</v>
      </c>
      <c r="I46" s="53"/>
      <c r="J46" s="50"/>
      <c r="K46" s="50"/>
      <c r="L46" s="178">
        <v>465.6</v>
      </c>
      <c r="M46" s="50"/>
    </row>
    <row r="47" spans="1:13" ht="16.5">
      <c r="A47" s="35">
        <v>43</v>
      </c>
      <c r="B47" s="48">
        <v>38029</v>
      </c>
      <c r="C47" s="178">
        <v>0</v>
      </c>
      <c r="D47" s="178">
        <v>210.86</v>
      </c>
      <c r="E47" s="178">
        <v>22295</v>
      </c>
      <c r="F47" s="86">
        <f t="shared" si="0"/>
        <v>0.4649150245021374</v>
      </c>
      <c r="G47" s="178">
        <v>5.6</v>
      </c>
      <c r="H47" s="196">
        <f t="shared" si="1"/>
        <v>-0.3299999999999841</v>
      </c>
      <c r="I47" s="53"/>
      <c r="J47" s="50"/>
      <c r="K47" s="50"/>
      <c r="L47" s="178">
        <v>465.6</v>
      </c>
      <c r="M47" s="50"/>
    </row>
    <row r="48" spans="1:13" ht="16.5">
      <c r="A48" s="35">
        <v>44</v>
      </c>
      <c r="B48" s="48">
        <v>38030</v>
      </c>
      <c r="C48" s="178">
        <v>0</v>
      </c>
      <c r="D48" s="178">
        <v>210.51</v>
      </c>
      <c r="E48" s="178">
        <v>21836</v>
      </c>
      <c r="F48" s="86">
        <f t="shared" si="0"/>
        <v>0.45534355124595977</v>
      </c>
      <c r="G48" s="178">
        <v>9.6</v>
      </c>
      <c r="H48" s="196">
        <f t="shared" si="1"/>
        <v>-0.35000000000002274</v>
      </c>
      <c r="I48" s="53"/>
      <c r="J48" s="50"/>
      <c r="K48" s="50"/>
      <c r="L48" s="178">
        <v>465.6</v>
      </c>
      <c r="M48" s="50"/>
    </row>
    <row r="49" spans="1:13" ht="16.5">
      <c r="A49" s="35">
        <v>45</v>
      </c>
      <c r="B49" s="48">
        <v>38031</v>
      </c>
      <c r="C49" s="178">
        <v>0</v>
      </c>
      <c r="D49" s="178">
        <v>210.16</v>
      </c>
      <c r="E49" s="178">
        <v>21382</v>
      </c>
      <c r="F49" s="86">
        <f t="shared" si="0"/>
        <v>0.4458763424043374</v>
      </c>
      <c r="G49" s="178">
        <v>5</v>
      </c>
      <c r="H49" s="196">
        <f t="shared" si="1"/>
        <v>-0.3499999999999943</v>
      </c>
      <c r="I49" s="53"/>
      <c r="J49" s="50"/>
      <c r="K49" s="50"/>
      <c r="L49" s="178">
        <v>469</v>
      </c>
      <c r="M49" s="50"/>
    </row>
    <row r="50" spans="1:13" ht="16.5">
      <c r="A50" s="35">
        <v>46</v>
      </c>
      <c r="B50" s="48">
        <v>38032</v>
      </c>
      <c r="C50" s="178">
        <v>0.4</v>
      </c>
      <c r="D50" s="178">
        <v>209.8</v>
      </c>
      <c r="E50" s="178">
        <v>20919</v>
      </c>
      <c r="F50" s="86">
        <f t="shared" si="0"/>
        <v>0.4362214576165155</v>
      </c>
      <c r="G50" s="178">
        <v>24.4</v>
      </c>
      <c r="H50" s="196">
        <f t="shared" si="1"/>
        <v>-0.3599999999999852</v>
      </c>
      <c r="I50" s="53"/>
      <c r="J50" s="50"/>
      <c r="K50" s="50"/>
      <c r="L50" s="178">
        <v>470.4</v>
      </c>
      <c r="M50" s="50"/>
    </row>
    <row r="51" spans="1:13" ht="16.5">
      <c r="A51" s="35">
        <v>47</v>
      </c>
      <c r="B51" s="48">
        <v>38033</v>
      </c>
      <c r="C51" s="178" t="s">
        <v>23</v>
      </c>
      <c r="D51" s="178">
        <v>209.45</v>
      </c>
      <c r="E51" s="178">
        <v>20474</v>
      </c>
      <c r="F51" s="86">
        <f t="shared" si="0"/>
        <v>0.4269419247210927</v>
      </c>
      <c r="G51" s="178" t="s">
        <v>23</v>
      </c>
      <c r="H51" s="196"/>
      <c r="I51" s="53"/>
      <c r="J51" s="50"/>
      <c r="K51" s="50"/>
      <c r="L51" s="178" t="s">
        <v>23</v>
      </c>
      <c r="M51" s="50"/>
    </row>
    <row r="52" spans="1:13" ht="16.5">
      <c r="A52" s="35">
        <v>48</v>
      </c>
      <c r="B52" s="260">
        <v>38034</v>
      </c>
      <c r="C52" s="53"/>
      <c r="D52" s="53"/>
      <c r="E52" s="202"/>
      <c r="F52" s="86"/>
      <c r="G52" s="53"/>
      <c r="H52" s="196"/>
      <c r="I52" s="53"/>
      <c r="J52" s="50"/>
      <c r="K52" s="50"/>
      <c r="L52" s="53"/>
      <c r="M52" s="50"/>
    </row>
    <row r="53" spans="1:13" ht="16.5">
      <c r="A53" s="35">
        <v>49</v>
      </c>
      <c r="B53" s="48">
        <v>38035</v>
      </c>
      <c r="C53" s="53"/>
      <c r="D53" s="53"/>
      <c r="E53" s="202"/>
      <c r="F53" s="86"/>
      <c r="G53" s="53"/>
      <c r="H53" s="196"/>
      <c r="I53" s="53"/>
      <c r="J53" s="50"/>
      <c r="K53" s="50"/>
      <c r="L53" s="53"/>
      <c r="M53" s="50"/>
    </row>
    <row r="54" spans="1:13" ht="16.5">
      <c r="A54" s="35">
        <v>50</v>
      </c>
      <c r="B54" s="36">
        <v>38036</v>
      </c>
      <c r="C54" s="40"/>
      <c r="D54" s="40"/>
      <c r="E54" s="78"/>
      <c r="F54" s="38"/>
      <c r="G54" s="40"/>
      <c r="H54" s="39"/>
      <c r="I54" s="46"/>
      <c r="J54" s="41"/>
      <c r="K54" s="41"/>
      <c r="L54" s="40"/>
      <c r="M54" s="41"/>
    </row>
    <row r="55" spans="1:13" ht="16.5">
      <c r="A55" s="35">
        <v>51</v>
      </c>
      <c r="B55" s="36">
        <v>38037</v>
      </c>
      <c r="C55" s="93"/>
      <c r="D55" s="93"/>
      <c r="E55" s="109"/>
      <c r="F55" s="200"/>
      <c r="G55" s="93"/>
      <c r="H55" s="201"/>
      <c r="I55" s="259"/>
      <c r="J55" s="102"/>
      <c r="K55" s="102"/>
      <c r="L55" s="93"/>
      <c r="M55" s="102"/>
    </row>
    <row r="56" spans="1:13" ht="16.5">
      <c r="A56" s="35">
        <v>52</v>
      </c>
      <c r="B56" s="36">
        <v>38038</v>
      </c>
      <c r="C56" s="37"/>
      <c r="D56" s="37"/>
      <c r="E56" s="75"/>
      <c r="F56" s="38"/>
      <c r="G56" s="37"/>
      <c r="H56" s="39"/>
      <c r="I56" s="46"/>
      <c r="J56" s="41"/>
      <c r="K56" s="41"/>
      <c r="L56" s="37"/>
      <c r="M56" s="41"/>
    </row>
    <row r="57" spans="1:13" s="30" customFormat="1" ht="16.5">
      <c r="A57" s="47">
        <v>53</v>
      </c>
      <c r="B57" s="48">
        <v>38039</v>
      </c>
      <c r="C57" s="42"/>
      <c r="D57" s="42"/>
      <c r="E57" s="76"/>
      <c r="F57" s="38"/>
      <c r="G57" s="42"/>
      <c r="H57" s="39"/>
      <c r="I57" s="49"/>
      <c r="J57" s="50"/>
      <c r="K57" s="50"/>
      <c r="L57" s="42"/>
      <c r="M57" s="50"/>
    </row>
    <row r="58" spans="1:13" s="30" customFormat="1" ht="16.5">
      <c r="A58" s="47">
        <v>54</v>
      </c>
      <c r="B58" s="48">
        <v>38040</v>
      </c>
      <c r="C58" s="37"/>
      <c r="D58" s="37"/>
      <c r="E58" s="75"/>
      <c r="F58" s="38"/>
      <c r="G58" s="37"/>
      <c r="H58" s="39"/>
      <c r="I58" s="49"/>
      <c r="J58" s="50"/>
      <c r="K58" s="50"/>
      <c r="L58" s="37"/>
      <c r="M58" s="50"/>
    </row>
    <row r="59" spans="1:13" ht="16.5">
      <c r="A59" s="35">
        <v>55</v>
      </c>
      <c r="B59" s="36">
        <v>38041</v>
      </c>
      <c r="C59" s="42"/>
      <c r="D59" s="42"/>
      <c r="E59" s="76"/>
      <c r="F59" s="38"/>
      <c r="G59" s="42"/>
      <c r="H59" s="39"/>
      <c r="I59" s="46"/>
      <c r="J59" s="41"/>
      <c r="K59" s="41"/>
      <c r="L59" s="42"/>
      <c r="M59" s="41"/>
    </row>
    <row r="60" spans="1:13" ht="16.5">
      <c r="A60" s="35">
        <v>56</v>
      </c>
      <c r="B60" s="36">
        <v>38042</v>
      </c>
      <c r="C60" s="37"/>
      <c r="D60" s="37"/>
      <c r="E60" s="75"/>
      <c r="F60" s="38"/>
      <c r="G60" s="37"/>
      <c r="H60" s="39"/>
      <c r="I60" s="46"/>
      <c r="J60" s="41"/>
      <c r="K60" s="41"/>
      <c r="L60" s="37"/>
      <c r="M60" s="41"/>
    </row>
    <row r="61" spans="1:13" ht="16.5">
      <c r="A61" s="35">
        <v>57</v>
      </c>
      <c r="B61" s="36">
        <v>38043</v>
      </c>
      <c r="C61" s="42"/>
      <c r="D61" s="42"/>
      <c r="E61" s="76"/>
      <c r="F61" s="38"/>
      <c r="G61" s="42"/>
      <c r="H61" s="39"/>
      <c r="I61" s="46"/>
      <c r="J61" s="41"/>
      <c r="K61" s="41"/>
      <c r="L61" s="42"/>
      <c r="M61" s="41"/>
    </row>
    <row r="62" spans="1:13" ht="16.5">
      <c r="A62" s="35">
        <v>58</v>
      </c>
      <c r="B62" s="36">
        <v>38044</v>
      </c>
      <c r="C62" s="37"/>
      <c r="D62" s="37"/>
      <c r="E62" s="75"/>
      <c r="F62" s="38"/>
      <c r="G62" s="37"/>
      <c r="H62" s="39"/>
      <c r="I62" s="46"/>
      <c r="J62" s="41"/>
      <c r="K62" s="41"/>
      <c r="L62" s="37"/>
      <c r="M62" s="41"/>
    </row>
    <row r="63" spans="1:13" ht="16.5">
      <c r="A63" s="35">
        <v>59</v>
      </c>
      <c r="B63" s="36">
        <v>38045</v>
      </c>
      <c r="C63" s="42"/>
      <c r="D63" s="42"/>
      <c r="E63" s="76"/>
      <c r="F63" s="38"/>
      <c r="G63" s="42"/>
      <c r="H63" s="39"/>
      <c r="I63" s="46"/>
      <c r="J63" s="41"/>
      <c r="K63" s="41"/>
      <c r="L63" s="42"/>
      <c r="M63" s="41"/>
    </row>
    <row r="64" spans="1:13" ht="16.5">
      <c r="A64" s="35">
        <v>60</v>
      </c>
      <c r="B64" s="36">
        <v>38046</v>
      </c>
      <c r="C64" s="37"/>
      <c r="D64" s="37"/>
      <c r="E64" s="75"/>
      <c r="F64" s="38"/>
      <c r="G64" s="37"/>
      <c r="H64" s="39"/>
      <c r="I64" s="46"/>
      <c r="J64" s="41"/>
      <c r="K64" s="41"/>
      <c r="L64" s="37"/>
      <c r="M64" s="41"/>
    </row>
    <row r="65" spans="1:13" ht="16.5">
      <c r="A65" s="35">
        <v>61</v>
      </c>
      <c r="B65" s="36">
        <v>38047</v>
      </c>
      <c r="C65" s="42"/>
      <c r="D65" s="42"/>
      <c r="E65" s="76"/>
      <c r="F65" s="38"/>
      <c r="G65" s="42"/>
      <c r="H65" s="39"/>
      <c r="I65" s="43"/>
      <c r="J65" s="44"/>
      <c r="K65" s="44"/>
      <c r="L65" s="42"/>
      <c r="M65" s="51"/>
    </row>
    <row r="66" spans="1:13" ht="16.5">
      <c r="A66" s="35">
        <v>62</v>
      </c>
      <c r="B66" s="52">
        <v>38048</v>
      </c>
      <c r="C66" s="42"/>
      <c r="D66" s="42"/>
      <c r="E66" s="76"/>
      <c r="F66" s="38"/>
      <c r="G66" s="42"/>
      <c r="H66" s="39"/>
      <c r="I66" s="40"/>
      <c r="J66" s="41"/>
      <c r="K66" s="41"/>
      <c r="L66" s="42"/>
      <c r="M66" s="41"/>
    </row>
    <row r="67" spans="1:13" ht="16.5">
      <c r="A67" s="35">
        <v>63</v>
      </c>
      <c r="B67" s="36">
        <v>38049</v>
      </c>
      <c r="C67" s="37"/>
      <c r="D67" s="37"/>
      <c r="E67" s="75"/>
      <c r="F67" s="38"/>
      <c r="G67" s="37"/>
      <c r="H67" s="39"/>
      <c r="I67" s="40"/>
      <c r="J67" s="41"/>
      <c r="K67" s="41"/>
      <c r="L67" s="37"/>
      <c r="M67" s="41"/>
    </row>
    <row r="68" spans="1:13" ht="16.5">
      <c r="A68" s="35">
        <v>64</v>
      </c>
      <c r="B68" s="36">
        <v>38050</v>
      </c>
      <c r="C68" s="42"/>
      <c r="D68" s="42"/>
      <c r="E68" s="76"/>
      <c r="F68" s="38"/>
      <c r="G68" s="42"/>
      <c r="H68" s="39"/>
      <c r="I68" s="40"/>
      <c r="J68" s="41"/>
      <c r="K68" s="41"/>
      <c r="L68" s="42"/>
      <c r="M68" s="41"/>
    </row>
    <row r="69" spans="1:13" ht="16.5">
      <c r="A69" s="35">
        <v>65</v>
      </c>
      <c r="B69" s="36">
        <v>38051</v>
      </c>
      <c r="C69" s="37"/>
      <c r="D69" s="37"/>
      <c r="E69" s="75"/>
      <c r="F69" s="38"/>
      <c r="G69" s="37"/>
      <c r="H69" s="39"/>
      <c r="I69" s="53"/>
      <c r="J69" s="50"/>
      <c r="K69" s="50"/>
      <c r="L69" s="37"/>
      <c r="M69" s="41"/>
    </row>
    <row r="70" spans="1:13" ht="16.5">
      <c r="A70" s="35">
        <v>66</v>
      </c>
      <c r="B70" s="36">
        <v>38052</v>
      </c>
      <c r="C70" s="42"/>
      <c r="D70" s="42"/>
      <c r="E70" s="76"/>
      <c r="F70" s="38"/>
      <c r="G70" s="42"/>
      <c r="H70" s="39"/>
      <c r="I70" s="40"/>
      <c r="J70" s="41"/>
      <c r="K70" s="41"/>
      <c r="L70" s="42"/>
      <c r="M70" s="41"/>
    </row>
    <row r="71" spans="1:13" ht="16.5">
      <c r="A71" s="35">
        <v>67</v>
      </c>
      <c r="B71" s="36">
        <v>38053</v>
      </c>
      <c r="C71" s="37"/>
      <c r="D71" s="37"/>
      <c r="E71" s="75"/>
      <c r="F71" s="38"/>
      <c r="G71" s="37"/>
      <c r="H71" s="39"/>
      <c r="I71" s="40"/>
      <c r="J71" s="41"/>
      <c r="K71" s="41"/>
      <c r="L71" s="37"/>
      <c r="M71" s="41"/>
    </row>
    <row r="72" spans="1:13" ht="16.5">
      <c r="A72" s="35">
        <v>68</v>
      </c>
      <c r="B72" s="36">
        <v>38054</v>
      </c>
      <c r="C72" s="42"/>
      <c r="D72" s="42"/>
      <c r="E72" s="76"/>
      <c r="F72" s="38"/>
      <c r="G72" s="42"/>
      <c r="H72" s="39"/>
      <c r="I72" s="43"/>
      <c r="J72" s="44"/>
      <c r="K72" s="43"/>
      <c r="L72" s="42"/>
      <c r="M72" s="44"/>
    </row>
    <row r="73" spans="1:13" ht="16.5">
      <c r="A73" s="35">
        <v>69</v>
      </c>
      <c r="B73" s="36">
        <v>38055</v>
      </c>
      <c r="C73" s="37"/>
      <c r="D73" s="37"/>
      <c r="E73" s="75"/>
      <c r="F73" s="38"/>
      <c r="G73" s="37"/>
      <c r="H73" s="39"/>
      <c r="I73" s="40"/>
      <c r="J73" s="41"/>
      <c r="K73" s="40"/>
      <c r="L73" s="37"/>
      <c r="M73" s="41"/>
    </row>
    <row r="74" spans="1:13" ht="16.5">
      <c r="A74" s="35">
        <v>70</v>
      </c>
      <c r="B74" s="36">
        <v>38056</v>
      </c>
      <c r="C74" s="42"/>
      <c r="D74" s="42"/>
      <c r="E74" s="76"/>
      <c r="F74" s="38"/>
      <c r="G74" s="42"/>
      <c r="H74" s="39"/>
      <c r="I74" s="40"/>
      <c r="J74" s="41"/>
      <c r="K74" s="40"/>
      <c r="L74" s="42"/>
      <c r="M74" s="41"/>
    </row>
    <row r="75" spans="1:13" ht="16.5">
      <c r="A75" s="35">
        <v>71</v>
      </c>
      <c r="B75" s="36">
        <v>38057</v>
      </c>
      <c r="C75" s="37"/>
      <c r="D75" s="37"/>
      <c r="E75" s="75"/>
      <c r="F75" s="38"/>
      <c r="G75" s="37"/>
      <c r="H75" s="39"/>
      <c r="I75" s="40"/>
      <c r="J75" s="41"/>
      <c r="K75" s="40"/>
      <c r="L75" s="37"/>
      <c r="M75" s="41"/>
    </row>
    <row r="76" spans="1:13" ht="16.5">
      <c r="A76" s="35">
        <v>72</v>
      </c>
      <c r="B76" s="36">
        <v>38058</v>
      </c>
      <c r="C76" s="42"/>
      <c r="D76" s="42"/>
      <c r="E76" s="76"/>
      <c r="F76" s="38"/>
      <c r="G76" s="42"/>
      <c r="H76" s="39"/>
      <c r="I76" s="40"/>
      <c r="J76" s="41"/>
      <c r="K76" s="40"/>
      <c r="L76" s="42"/>
      <c r="M76" s="41"/>
    </row>
    <row r="77" spans="1:13" ht="16.5">
      <c r="A77" s="35">
        <v>73</v>
      </c>
      <c r="B77" s="36">
        <v>38059</v>
      </c>
      <c r="C77" s="37"/>
      <c r="D77" s="37"/>
      <c r="E77" s="75"/>
      <c r="F77" s="38"/>
      <c r="G77" s="37"/>
      <c r="H77" s="39"/>
      <c r="I77" s="40"/>
      <c r="J77" s="41"/>
      <c r="K77" s="40"/>
      <c r="L77" s="37"/>
      <c r="M77" s="41"/>
    </row>
    <row r="78" spans="1:13" ht="16.5">
      <c r="A78" s="35">
        <v>74</v>
      </c>
      <c r="B78" s="36">
        <v>38060</v>
      </c>
      <c r="C78" s="42"/>
      <c r="D78" s="42"/>
      <c r="E78" s="76"/>
      <c r="F78" s="38"/>
      <c r="G78" s="42"/>
      <c r="H78" s="39"/>
      <c r="I78" s="40"/>
      <c r="J78" s="41"/>
      <c r="K78" s="40"/>
      <c r="L78" s="42"/>
      <c r="M78" s="41"/>
    </row>
    <row r="79" spans="1:13" ht="16.5">
      <c r="A79" s="35">
        <v>75</v>
      </c>
      <c r="B79" s="36">
        <v>38061</v>
      </c>
      <c r="C79" s="37"/>
      <c r="D79" s="37"/>
      <c r="E79" s="75"/>
      <c r="F79" s="38"/>
      <c r="G79" s="37"/>
      <c r="H79" s="39"/>
      <c r="I79" s="43"/>
      <c r="J79" s="44"/>
      <c r="K79" s="43"/>
      <c r="L79" s="37"/>
      <c r="M79" s="44"/>
    </row>
    <row r="80" spans="1:13" ht="16.5">
      <c r="A80" s="35">
        <v>76</v>
      </c>
      <c r="B80" s="36">
        <v>38062</v>
      </c>
      <c r="C80" s="42"/>
      <c r="D80" s="42"/>
      <c r="E80" s="76"/>
      <c r="F80" s="38"/>
      <c r="G80" s="42"/>
      <c r="H80" s="39"/>
      <c r="I80" s="40"/>
      <c r="J80" s="41"/>
      <c r="K80" s="40"/>
      <c r="L80" s="42"/>
      <c r="M80" s="41"/>
    </row>
    <row r="81" spans="1:13" ht="16.5">
      <c r="A81" s="35">
        <v>77</v>
      </c>
      <c r="B81" s="36">
        <v>38063</v>
      </c>
      <c r="C81" s="37"/>
      <c r="D81" s="37"/>
      <c r="E81" s="75"/>
      <c r="F81" s="38"/>
      <c r="G81" s="37"/>
      <c r="H81" s="39"/>
      <c r="I81" s="40"/>
      <c r="J81" s="41"/>
      <c r="K81" s="40"/>
      <c r="L81" s="37"/>
      <c r="M81" s="41"/>
    </row>
    <row r="82" spans="1:13" ht="16.5">
      <c r="A82" s="35">
        <v>78</v>
      </c>
      <c r="B82" s="36">
        <v>38064</v>
      </c>
      <c r="C82" s="42"/>
      <c r="D82" s="42"/>
      <c r="E82" s="76"/>
      <c r="F82" s="38"/>
      <c r="G82" s="42"/>
      <c r="H82" s="39"/>
      <c r="I82" s="40"/>
      <c r="J82" s="41"/>
      <c r="K82" s="40"/>
      <c r="L82" s="42"/>
      <c r="M82" s="41"/>
    </row>
    <row r="83" spans="1:13" ht="16.5">
      <c r="A83" s="35">
        <v>79</v>
      </c>
      <c r="B83" s="36">
        <v>38065</v>
      </c>
      <c r="C83" s="37"/>
      <c r="D83" s="37"/>
      <c r="E83" s="75"/>
      <c r="F83" s="38"/>
      <c r="G83" s="37"/>
      <c r="H83" s="39"/>
      <c r="I83" s="40"/>
      <c r="J83" s="41"/>
      <c r="K83" s="40"/>
      <c r="L83" s="37"/>
      <c r="M83" s="41"/>
    </row>
    <row r="84" spans="1:13" ht="16.5">
      <c r="A84" s="35">
        <v>80</v>
      </c>
      <c r="B84" s="36">
        <v>38066</v>
      </c>
      <c r="C84" s="42"/>
      <c r="D84" s="42"/>
      <c r="E84" s="76"/>
      <c r="F84" s="38"/>
      <c r="G84" s="42"/>
      <c r="H84" s="39"/>
      <c r="I84" s="40"/>
      <c r="J84" s="41"/>
      <c r="K84" s="40"/>
      <c r="L84" s="42"/>
      <c r="M84" s="41"/>
    </row>
    <row r="85" spans="1:13" ht="16.5">
      <c r="A85" s="35">
        <v>81</v>
      </c>
      <c r="B85" s="36">
        <v>38067</v>
      </c>
      <c r="C85" s="37"/>
      <c r="D85" s="37"/>
      <c r="E85" s="75"/>
      <c r="F85" s="38"/>
      <c r="G85" s="37"/>
      <c r="H85" s="39"/>
      <c r="I85" s="43"/>
      <c r="J85" s="44"/>
      <c r="K85" s="43"/>
      <c r="L85" s="37"/>
      <c r="M85" s="44"/>
    </row>
    <row r="86" spans="1:13" ht="16.5">
      <c r="A86" s="35">
        <v>82</v>
      </c>
      <c r="B86" s="36">
        <v>38068</v>
      </c>
      <c r="C86" s="42"/>
      <c r="D86" s="42"/>
      <c r="E86" s="76"/>
      <c r="F86" s="38"/>
      <c r="G86" s="42"/>
      <c r="H86" s="39"/>
      <c r="I86" s="40"/>
      <c r="J86" s="41"/>
      <c r="K86" s="40"/>
      <c r="L86" s="42"/>
      <c r="M86" s="41"/>
    </row>
    <row r="87" spans="1:13" ht="16.5">
      <c r="A87" s="35">
        <v>83</v>
      </c>
      <c r="B87" s="36">
        <v>38069</v>
      </c>
      <c r="C87" s="37"/>
      <c r="D87" s="37"/>
      <c r="E87" s="75"/>
      <c r="F87" s="38"/>
      <c r="G87" s="37"/>
      <c r="H87" s="39"/>
      <c r="I87" s="40"/>
      <c r="J87" s="41"/>
      <c r="K87" s="40"/>
      <c r="L87" s="37"/>
      <c r="M87" s="41"/>
    </row>
    <row r="88" spans="1:13" ht="16.5">
      <c r="A88" s="35">
        <v>84</v>
      </c>
      <c r="B88" s="36">
        <v>38070</v>
      </c>
      <c r="C88" s="42"/>
      <c r="D88" s="42"/>
      <c r="E88" s="76"/>
      <c r="F88" s="38"/>
      <c r="G88" s="42"/>
      <c r="H88" s="39"/>
      <c r="I88" s="40"/>
      <c r="J88" s="41"/>
      <c r="K88" s="40"/>
      <c r="L88" s="42"/>
      <c r="M88" s="41"/>
    </row>
    <row r="89" spans="1:13" ht="16.5">
      <c r="A89" s="35">
        <v>85</v>
      </c>
      <c r="B89" s="36">
        <v>38071</v>
      </c>
      <c r="C89" s="37"/>
      <c r="D89" s="37"/>
      <c r="E89" s="75"/>
      <c r="F89" s="38"/>
      <c r="G89" s="37"/>
      <c r="H89" s="39"/>
      <c r="I89" s="40"/>
      <c r="J89" s="41"/>
      <c r="K89" s="40"/>
      <c r="L89" s="37"/>
      <c r="M89" s="41"/>
    </row>
    <row r="90" spans="1:13" ht="16.5">
      <c r="A90" s="35">
        <v>86</v>
      </c>
      <c r="B90" s="36">
        <v>38072</v>
      </c>
      <c r="C90" s="42"/>
      <c r="D90" s="42"/>
      <c r="E90" s="76"/>
      <c r="F90" s="38"/>
      <c r="G90" s="42"/>
      <c r="H90" s="39"/>
      <c r="I90" s="40"/>
      <c r="J90" s="41"/>
      <c r="K90" s="40"/>
      <c r="L90" s="42"/>
      <c r="M90" s="41"/>
    </row>
    <row r="91" spans="1:13" ht="16.5">
      <c r="A91" s="35">
        <v>87</v>
      </c>
      <c r="B91" s="36">
        <v>38073</v>
      </c>
      <c r="C91" s="37"/>
      <c r="D91" s="37"/>
      <c r="E91" s="75"/>
      <c r="F91" s="38"/>
      <c r="G91" s="37"/>
      <c r="H91" s="39"/>
      <c r="I91" s="40"/>
      <c r="J91" s="41"/>
      <c r="K91" s="40"/>
      <c r="L91" s="37"/>
      <c r="M91" s="41"/>
    </row>
    <row r="92" spans="1:13" ht="16.5">
      <c r="A92" s="35">
        <v>88</v>
      </c>
      <c r="B92" s="36">
        <v>38074</v>
      </c>
      <c r="C92" s="42"/>
      <c r="D92" s="42"/>
      <c r="E92" s="76"/>
      <c r="F92" s="38"/>
      <c r="G92" s="42"/>
      <c r="H92" s="39"/>
      <c r="I92" s="53"/>
      <c r="J92" s="50"/>
      <c r="K92" s="53"/>
      <c r="L92" s="42"/>
      <c r="M92" s="50"/>
    </row>
    <row r="93" spans="1:13" ht="16.5">
      <c r="A93" s="35">
        <v>89</v>
      </c>
      <c r="B93" s="36">
        <v>38075</v>
      </c>
      <c r="C93" s="37"/>
      <c r="D93" s="37"/>
      <c r="E93" s="75"/>
      <c r="F93" s="38"/>
      <c r="G93" s="37"/>
      <c r="H93" s="39"/>
      <c r="I93" s="53"/>
      <c r="J93" s="50"/>
      <c r="K93" s="53"/>
      <c r="L93" s="37"/>
      <c r="M93" s="50"/>
    </row>
    <row r="94" spans="1:13" ht="16.5">
      <c r="A94" s="35">
        <v>90</v>
      </c>
      <c r="B94" s="36">
        <v>38076</v>
      </c>
      <c r="C94" s="42"/>
      <c r="D94" s="42"/>
      <c r="E94" s="76"/>
      <c r="F94" s="38"/>
      <c r="G94" s="42"/>
      <c r="H94" s="39"/>
      <c r="I94" s="53"/>
      <c r="J94" s="50"/>
      <c r="K94" s="53"/>
      <c r="L94" s="42"/>
      <c r="M94" s="50"/>
    </row>
    <row r="95" spans="1:13" ht="16.5">
      <c r="A95" s="35">
        <v>91</v>
      </c>
      <c r="B95" s="36">
        <v>38077</v>
      </c>
      <c r="C95" s="37"/>
      <c r="D95" s="37"/>
      <c r="E95" s="75"/>
      <c r="F95" s="38"/>
      <c r="G95" s="37"/>
      <c r="H95" s="39"/>
      <c r="I95" s="53"/>
      <c r="J95" s="50"/>
      <c r="K95" s="53"/>
      <c r="L95" s="37"/>
      <c r="M95" s="50"/>
    </row>
    <row r="96" spans="1:13" ht="19.5" customHeight="1">
      <c r="A96" s="35">
        <v>92</v>
      </c>
      <c r="B96" s="36">
        <v>38078</v>
      </c>
      <c r="C96" s="37"/>
      <c r="D96" s="37"/>
      <c r="E96" s="75"/>
      <c r="F96" s="38"/>
      <c r="G96" s="37"/>
      <c r="H96" s="39"/>
      <c r="I96" s="53"/>
      <c r="J96" s="50"/>
      <c r="K96" s="53"/>
      <c r="L96" s="37"/>
      <c r="M96" s="50"/>
    </row>
    <row r="97" spans="1:13" ht="19.5" customHeight="1">
      <c r="A97" s="35">
        <v>93</v>
      </c>
      <c r="B97" s="36">
        <v>38079</v>
      </c>
      <c r="C97" s="42"/>
      <c r="D97" s="42"/>
      <c r="E97" s="76"/>
      <c r="F97" s="38"/>
      <c r="G97" s="42"/>
      <c r="H97" s="39"/>
      <c r="I97" s="53"/>
      <c r="J97" s="50"/>
      <c r="K97" s="53"/>
      <c r="L97" s="42"/>
      <c r="M97" s="50"/>
    </row>
    <row r="98" spans="1:13" ht="16.5">
      <c r="A98" s="35">
        <v>94</v>
      </c>
      <c r="B98" s="36">
        <v>38080</v>
      </c>
      <c r="C98" s="37"/>
      <c r="D98" s="37"/>
      <c r="E98" s="75"/>
      <c r="F98" s="38"/>
      <c r="G98" s="37"/>
      <c r="H98" s="39"/>
      <c r="I98" s="53"/>
      <c r="J98" s="50"/>
      <c r="K98" s="53"/>
      <c r="L98" s="37"/>
      <c r="M98" s="50"/>
    </row>
    <row r="99" spans="1:13" ht="16.5">
      <c r="A99" s="35">
        <v>95</v>
      </c>
      <c r="B99" s="36">
        <v>38081</v>
      </c>
      <c r="C99" s="42"/>
      <c r="D99" s="42"/>
      <c r="E99" s="76"/>
      <c r="F99" s="38"/>
      <c r="G99" s="42"/>
      <c r="H99" s="39"/>
      <c r="I99" s="53"/>
      <c r="J99" s="50"/>
      <c r="K99" s="53"/>
      <c r="L99" s="42"/>
      <c r="M99" s="50"/>
    </row>
    <row r="100" spans="1:13" ht="16.5">
      <c r="A100" s="35">
        <v>96</v>
      </c>
      <c r="B100" s="36">
        <v>38082</v>
      </c>
      <c r="C100" s="37"/>
      <c r="D100" s="37"/>
      <c r="E100" s="75"/>
      <c r="F100" s="38"/>
      <c r="G100" s="37"/>
      <c r="H100" s="39"/>
      <c r="I100" s="54"/>
      <c r="J100" s="55"/>
      <c r="K100" s="54"/>
      <c r="L100" s="37"/>
      <c r="M100" s="55"/>
    </row>
    <row r="101" spans="1:13" ht="16.5">
      <c r="A101" s="35">
        <v>97</v>
      </c>
      <c r="B101" s="36">
        <v>38083</v>
      </c>
      <c r="C101" s="42"/>
      <c r="D101" s="42"/>
      <c r="E101" s="76"/>
      <c r="F101" s="38"/>
      <c r="G101" s="42"/>
      <c r="H101" s="39"/>
      <c r="I101" s="53"/>
      <c r="J101" s="50"/>
      <c r="K101" s="53"/>
      <c r="L101" s="42"/>
      <c r="M101" s="50"/>
    </row>
    <row r="102" spans="1:13" ht="16.5">
      <c r="A102" s="35">
        <v>98</v>
      </c>
      <c r="B102" s="36">
        <v>38084</v>
      </c>
      <c r="C102" s="40"/>
      <c r="D102" s="40"/>
      <c r="E102" s="78"/>
      <c r="F102" s="38"/>
      <c r="G102" s="40"/>
      <c r="H102" s="39"/>
      <c r="I102" s="53"/>
      <c r="J102" s="50"/>
      <c r="K102" s="53"/>
      <c r="L102" s="40"/>
      <c r="M102" s="50"/>
    </row>
    <row r="103" spans="1:13" ht="16.5">
      <c r="A103" s="35">
        <v>99</v>
      </c>
      <c r="B103" s="36">
        <v>38085</v>
      </c>
      <c r="C103" s="56"/>
      <c r="D103" s="56"/>
      <c r="E103" s="79"/>
      <c r="F103" s="38"/>
      <c r="G103" s="56"/>
      <c r="H103" s="39"/>
      <c r="I103" s="53"/>
      <c r="J103" s="50"/>
      <c r="K103" s="53"/>
      <c r="L103" s="56"/>
      <c r="M103" s="50"/>
    </row>
    <row r="104" spans="1:13" ht="16.5">
      <c r="A104" s="35">
        <v>100</v>
      </c>
      <c r="B104" s="36">
        <v>38086</v>
      </c>
      <c r="C104" s="40"/>
      <c r="D104" s="40"/>
      <c r="E104" s="78"/>
      <c r="F104" s="38"/>
      <c r="G104" s="40"/>
      <c r="H104" s="39"/>
      <c r="I104" s="53"/>
      <c r="J104" s="50"/>
      <c r="K104" s="53"/>
      <c r="L104" s="40"/>
      <c r="M104" s="50"/>
    </row>
    <row r="105" spans="1:13" ht="16.5">
      <c r="A105" s="35">
        <v>101</v>
      </c>
      <c r="B105" s="36">
        <v>38087</v>
      </c>
      <c r="C105" s="56"/>
      <c r="D105" s="56"/>
      <c r="E105" s="79"/>
      <c r="F105" s="38"/>
      <c r="G105" s="56"/>
      <c r="H105" s="39"/>
      <c r="I105" s="53"/>
      <c r="J105" s="50"/>
      <c r="K105" s="53"/>
      <c r="L105" s="56"/>
      <c r="M105" s="50"/>
    </row>
    <row r="106" spans="1:13" ht="16.5">
      <c r="A106" s="35">
        <v>102</v>
      </c>
      <c r="B106" s="36">
        <v>38088</v>
      </c>
      <c r="C106" s="40"/>
      <c r="D106" s="40"/>
      <c r="E106" s="78"/>
      <c r="F106" s="38"/>
      <c r="G106" s="40"/>
      <c r="H106" s="39"/>
      <c r="I106" s="40"/>
      <c r="J106" s="41"/>
      <c r="K106" s="40"/>
      <c r="L106" s="40"/>
      <c r="M106" s="41"/>
    </row>
    <row r="107" spans="1:13" ht="16.5">
      <c r="A107" s="35">
        <v>103</v>
      </c>
      <c r="B107" s="36">
        <v>38089</v>
      </c>
      <c r="C107" s="56"/>
      <c r="D107" s="56"/>
      <c r="E107" s="79"/>
      <c r="F107" s="38"/>
      <c r="G107" s="56"/>
      <c r="H107" s="39"/>
      <c r="I107" s="40"/>
      <c r="J107" s="41"/>
      <c r="K107" s="40"/>
      <c r="L107" s="56"/>
      <c r="M107" s="41"/>
    </row>
    <row r="108" spans="1:13" ht="16.5">
      <c r="A108" s="35">
        <v>104</v>
      </c>
      <c r="B108" s="36">
        <v>38090</v>
      </c>
      <c r="C108" s="37"/>
      <c r="D108" s="37"/>
      <c r="E108" s="75"/>
      <c r="F108" s="38"/>
      <c r="G108" s="37"/>
      <c r="H108" s="39"/>
      <c r="I108" s="40"/>
      <c r="J108" s="41"/>
      <c r="K108" s="40"/>
      <c r="L108" s="37"/>
      <c r="M108" s="41"/>
    </row>
    <row r="109" spans="1:13" ht="16.5">
      <c r="A109" s="35">
        <v>105</v>
      </c>
      <c r="B109" s="36">
        <v>38091</v>
      </c>
      <c r="C109" s="42"/>
      <c r="D109" s="42"/>
      <c r="E109" s="76"/>
      <c r="F109" s="38"/>
      <c r="G109" s="42"/>
      <c r="H109" s="39"/>
      <c r="I109" s="40"/>
      <c r="J109" s="41"/>
      <c r="K109" s="40"/>
      <c r="L109" s="42"/>
      <c r="M109" s="41"/>
    </row>
    <row r="110" spans="1:13" ht="16.5">
      <c r="A110" s="35">
        <v>106</v>
      </c>
      <c r="B110" s="36">
        <v>38092</v>
      </c>
      <c r="C110" s="37"/>
      <c r="D110" s="37"/>
      <c r="E110" s="75"/>
      <c r="F110" s="38"/>
      <c r="G110" s="37"/>
      <c r="H110" s="39"/>
      <c r="I110" s="40"/>
      <c r="J110" s="41"/>
      <c r="K110" s="40"/>
      <c r="L110" s="37"/>
      <c r="M110" s="41"/>
    </row>
    <row r="111" spans="1:13" ht="16.5">
      <c r="A111" s="35">
        <v>107</v>
      </c>
      <c r="B111" s="36">
        <v>38093</v>
      </c>
      <c r="C111" s="42"/>
      <c r="D111" s="42"/>
      <c r="E111" s="76"/>
      <c r="F111" s="38"/>
      <c r="G111" s="42"/>
      <c r="H111" s="39"/>
      <c r="I111" s="40"/>
      <c r="J111" s="41"/>
      <c r="K111" s="40"/>
      <c r="L111" s="42"/>
      <c r="M111" s="41"/>
    </row>
    <row r="112" spans="1:13" ht="16.5">
      <c r="A112" s="35">
        <v>108</v>
      </c>
      <c r="B112" s="36">
        <v>38094</v>
      </c>
      <c r="C112" s="37"/>
      <c r="D112" s="37"/>
      <c r="E112" s="75"/>
      <c r="F112" s="38"/>
      <c r="G112" s="37"/>
      <c r="H112" s="39"/>
      <c r="I112" s="40"/>
      <c r="J112" s="41"/>
      <c r="K112" s="40"/>
      <c r="L112" s="37"/>
      <c r="M112" s="41"/>
    </row>
    <row r="113" spans="1:13" ht="16.5">
      <c r="A113" s="35">
        <v>109</v>
      </c>
      <c r="B113" s="36">
        <v>38095</v>
      </c>
      <c r="C113" s="42"/>
      <c r="D113" s="42"/>
      <c r="E113" s="76"/>
      <c r="F113" s="38"/>
      <c r="G113" s="42"/>
      <c r="H113" s="39"/>
      <c r="I113" s="40"/>
      <c r="J113" s="41"/>
      <c r="K113" s="40"/>
      <c r="L113" s="42"/>
      <c r="M113" s="41"/>
    </row>
    <row r="114" spans="1:13" ht="16.5">
      <c r="A114" s="35">
        <v>110</v>
      </c>
      <c r="B114" s="36">
        <v>38096</v>
      </c>
      <c r="C114" s="37"/>
      <c r="D114" s="37"/>
      <c r="E114" s="75"/>
      <c r="F114" s="38"/>
      <c r="G114" s="37"/>
      <c r="H114" s="39"/>
      <c r="I114" s="40"/>
      <c r="J114" s="41"/>
      <c r="K114" s="40"/>
      <c r="L114" s="37"/>
      <c r="M114" s="41"/>
    </row>
    <row r="115" spans="1:13" ht="16.5">
      <c r="A115" s="35">
        <v>111</v>
      </c>
      <c r="B115" s="36">
        <v>38097</v>
      </c>
      <c r="C115" s="42"/>
      <c r="D115" s="42"/>
      <c r="E115" s="76"/>
      <c r="F115" s="38"/>
      <c r="G115" s="42"/>
      <c r="H115" s="39"/>
      <c r="I115" s="40"/>
      <c r="J115" s="41"/>
      <c r="K115" s="40"/>
      <c r="L115" s="42"/>
      <c r="M115" s="41"/>
    </row>
    <row r="116" spans="1:13" ht="16.5">
      <c r="A116" s="35">
        <v>112</v>
      </c>
      <c r="B116" s="36">
        <v>38098</v>
      </c>
      <c r="C116" s="37"/>
      <c r="D116" s="37"/>
      <c r="E116" s="75"/>
      <c r="F116" s="38"/>
      <c r="G116" s="37"/>
      <c r="H116" s="39"/>
      <c r="I116" s="40"/>
      <c r="J116" s="41"/>
      <c r="K116" s="40"/>
      <c r="L116" s="37"/>
      <c r="M116" s="41"/>
    </row>
    <row r="117" spans="1:13" ht="16.5">
      <c r="A117" s="35">
        <v>113</v>
      </c>
      <c r="B117" s="36">
        <v>38099</v>
      </c>
      <c r="C117" s="42"/>
      <c r="D117" s="42"/>
      <c r="E117" s="76"/>
      <c r="F117" s="38"/>
      <c r="G117" s="42"/>
      <c r="H117" s="39"/>
      <c r="I117" s="40"/>
      <c r="J117" s="41"/>
      <c r="K117" s="40"/>
      <c r="L117" s="42"/>
      <c r="M117" s="41"/>
    </row>
    <row r="118" spans="1:13" ht="16.5">
      <c r="A118" s="35">
        <v>114</v>
      </c>
      <c r="B118" s="36">
        <v>38100</v>
      </c>
      <c r="C118" s="37"/>
      <c r="D118" s="37"/>
      <c r="E118" s="75"/>
      <c r="F118" s="38"/>
      <c r="G118" s="37"/>
      <c r="H118" s="39"/>
      <c r="I118" s="40"/>
      <c r="J118" s="41"/>
      <c r="K118" s="40"/>
      <c r="L118" s="37"/>
      <c r="M118" s="41"/>
    </row>
    <row r="119" spans="1:13" ht="16.5">
      <c r="A119" s="35">
        <v>115</v>
      </c>
      <c r="B119" s="36">
        <v>38101</v>
      </c>
      <c r="C119" s="42"/>
      <c r="D119" s="42"/>
      <c r="E119" s="76"/>
      <c r="F119" s="38"/>
      <c r="G119" s="42"/>
      <c r="H119" s="39"/>
      <c r="I119" s="40"/>
      <c r="J119" s="41"/>
      <c r="K119" s="40"/>
      <c r="L119" s="42"/>
      <c r="M119" s="41"/>
    </row>
    <row r="120" spans="1:13" ht="16.5">
      <c r="A120" s="35">
        <v>116</v>
      </c>
      <c r="B120" s="36">
        <v>38102</v>
      </c>
      <c r="C120" s="37"/>
      <c r="D120" s="37"/>
      <c r="E120" s="75"/>
      <c r="F120" s="38"/>
      <c r="G120" s="37"/>
      <c r="H120" s="39"/>
      <c r="I120" s="40"/>
      <c r="J120" s="41"/>
      <c r="K120" s="40"/>
      <c r="L120" s="37"/>
      <c r="M120" s="41"/>
    </row>
    <row r="121" spans="1:13" ht="16.5">
      <c r="A121" s="35">
        <v>117</v>
      </c>
      <c r="B121" s="36">
        <v>38103</v>
      </c>
      <c r="C121" s="42"/>
      <c r="D121" s="42"/>
      <c r="E121" s="76"/>
      <c r="F121" s="38"/>
      <c r="G121" s="42"/>
      <c r="H121" s="39"/>
      <c r="I121" s="40"/>
      <c r="J121" s="41"/>
      <c r="K121" s="40"/>
      <c r="L121" s="42"/>
      <c r="M121" s="41"/>
    </row>
    <row r="122" spans="1:13" ht="16.5">
      <c r="A122" s="35">
        <v>118</v>
      </c>
      <c r="B122" s="36">
        <v>38104</v>
      </c>
      <c r="C122" s="37"/>
      <c r="D122" s="37"/>
      <c r="E122" s="75"/>
      <c r="F122" s="38"/>
      <c r="G122" s="37"/>
      <c r="H122" s="39"/>
      <c r="I122" s="40"/>
      <c r="J122" s="41"/>
      <c r="K122" s="40"/>
      <c r="L122" s="37"/>
      <c r="M122" s="41"/>
    </row>
    <row r="123" spans="1:13" ht="16.5">
      <c r="A123" s="35">
        <v>119</v>
      </c>
      <c r="B123" s="36">
        <v>38105</v>
      </c>
      <c r="C123" s="42"/>
      <c r="D123" s="42"/>
      <c r="E123" s="76"/>
      <c r="F123" s="38"/>
      <c r="G123" s="42"/>
      <c r="H123" s="39"/>
      <c r="I123" s="40"/>
      <c r="J123" s="41"/>
      <c r="K123" s="40"/>
      <c r="L123" s="42"/>
      <c r="M123" s="41"/>
    </row>
    <row r="124" spans="1:13" ht="16.5">
      <c r="A124" s="35">
        <v>120</v>
      </c>
      <c r="B124" s="36">
        <v>38106</v>
      </c>
      <c r="C124" s="37"/>
      <c r="D124" s="37"/>
      <c r="E124" s="75"/>
      <c r="F124" s="38"/>
      <c r="G124" s="37"/>
      <c r="H124" s="39"/>
      <c r="I124" s="40"/>
      <c r="J124" s="41"/>
      <c r="K124" s="40"/>
      <c r="L124" s="37"/>
      <c r="M124" s="41"/>
    </row>
    <row r="125" spans="1:13" ht="16.5">
      <c r="A125" s="35">
        <v>121</v>
      </c>
      <c r="B125" s="36">
        <v>38107</v>
      </c>
      <c r="C125" s="42"/>
      <c r="D125" s="42"/>
      <c r="E125" s="76"/>
      <c r="F125" s="38"/>
      <c r="G125" s="42"/>
      <c r="H125" s="39"/>
      <c r="I125" s="40"/>
      <c r="J125" s="41"/>
      <c r="K125" s="40"/>
      <c r="L125" s="42"/>
      <c r="M125" s="41"/>
    </row>
    <row r="126" spans="1:13" ht="16.5">
      <c r="A126" s="35">
        <v>122</v>
      </c>
      <c r="B126" s="36">
        <v>38108</v>
      </c>
      <c r="C126" s="37"/>
      <c r="D126" s="37"/>
      <c r="E126" s="75"/>
      <c r="F126" s="38"/>
      <c r="G126" s="37"/>
      <c r="H126" s="39"/>
      <c r="I126" s="40"/>
      <c r="J126" s="41"/>
      <c r="K126" s="40"/>
      <c r="L126" s="37"/>
      <c r="M126" s="41"/>
    </row>
    <row r="127" spans="1:13" ht="16.5">
      <c r="A127" s="35">
        <v>123</v>
      </c>
      <c r="B127" s="36">
        <v>38109</v>
      </c>
      <c r="C127" s="42"/>
      <c r="D127" s="42"/>
      <c r="E127" s="76"/>
      <c r="F127" s="38"/>
      <c r="G127" s="42"/>
      <c r="H127" s="39"/>
      <c r="I127" s="40"/>
      <c r="J127" s="41"/>
      <c r="K127" s="40"/>
      <c r="L127" s="42"/>
      <c r="M127" s="41"/>
    </row>
    <row r="128" spans="1:13" ht="16.5">
      <c r="A128" s="35">
        <v>124</v>
      </c>
      <c r="B128" s="36">
        <v>38110</v>
      </c>
      <c r="C128" s="37"/>
      <c r="D128" s="37"/>
      <c r="E128" s="75"/>
      <c r="F128" s="38"/>
      <c r="G128" s="37"/>
      <c r="H128" s="39"/>
      <c r="I128" s="40"/>
      <c r="J128" s="41"/>
      <c r="K128" s="40"/>
      <c r="L128" s="37"/>
      <c r="M128" s="41"/>
    </row>
    <row r="129" spans="1:13" ht="16.5">
      <c r="A129" s="35">
        <v>125</v>
      </c>
      <c r="B129" s="36">
        <v>38111</v>
      </c>
      <c r="C129" s="42"/>
      <c r="D129" s="42"/>
      <c r="E129" s="76"/>
      <c r="F129" s="38"/>
      <c r="G129" s="42"/>
      <c r="H129" s="39"/>
      <c r="I129" s="40"/>
      <c r="J129" s="41"/>
      <c r="K129" s="40"/>
      <c r="L129" s="42"/>
      <c r="M129" s="41"/>
    </row>
    <row r="130" spans="1:13" ht="16.5" customHeight="1">
      <c r="A130" s="35">
        <v>126</v>
      </c>
      <c r="B130" s="36">
        <v>38112</v>
      </c>
      <c r="C130" s="37"/>
      <c r="D130" s="37"/>
      <c r="E130" s="75"/>
      <c r="F130" s="38"/>
      <c r="G130" s="37"/>
      <c r="H130" s="39"/>
      <c r="I130" s="40"/>
      <c r="J130" s="41"/>
      <c r="K130" s="40"/>
      <c r="L130" s="37"/>
      <c r="M130" s="41"/>
    </row>
    <row r="131" spans="1:13" ht="16.5" customHeight="1">
      <c r="A131" s="35">
        <v>127</v>
      </c>
      <c r="B131" s="36">
        <v>38113</v>
      </c>
      <c r="C131" s="42"/>
      <c r="D131" s="42"/>
      <c r="E131" s="76"/>
      <c r="F131" s="38"/>
      <c r="G131" s="42"/>
      <c r="H131" s="39"/>
      <c r="I131" s="40"/>
      <c r="J131" s="41"/>
      <c r="K131" s="40"/>
      <c r="L131" s="42"/>
      <c r="M131" s="41"/>
    </row>
    <row r="132" spans="1:13" ht="16.5" customHeight="1">
      <c r="A132" s="35">
        <v>128</v>
      </c>
      <c r="B132" s="36">
        <v>38114</v>
      </c>
      <c r="C132" s="37"/>
      <c r="D132" s="37"/>
      <c r="E132" s="75"/>
      <c r="F132" s="38"/>
      <c r="G132" s="37"/>
      <c r="H132" s="39"/>
      <c r="I132" s="40"/>
      <c r="J132" s="41"/>
      <c r="K132" s="40"/>
      <c r="L132" s="37"/>
      <c r="M132" s="41"/>
    </row>
    <row r="133" spans="1:13" ht="16.5" customHeight="1">
      <c r="A133" s="35">
        <v>129</v>
      </c>
      <c r="B133" s="36">
        <v>38115</v>
      </c>
      <c r="C133" s="42"/>
      <c r="D133" s="42"/>
      <c r="E133" s="76"/>
      <c r="F133" s="38"/>
      <c r="G133" s="42"/>
      <c r="H133" s="39"/>
      <c r="I133" s="40"/>
      <c r="J133" s="41"/>
      <c r="K133" s="40"/>
      <c r="L133" s="42"/>
      <c r="M133" s="41"/>
    </row>
    <row r="134" spans="1:13" ht="16.5" customHeight="1">
      <c r="A134" s="35">
        <v>130</v>
      </c>
      <c r="B134" s="36">
        <v>38116</v>
      </c>
      <c r="C134" s="37"/>
      <c r="D134" s="37"/>
      <c r="E134" s="75"/>
      <c r="F134" s="38"/>
      <c r="G134" s="37"/>
      <c r="H134" s="39"/>
      <c r="I134" s="40"/>
      <c r="J134" s="41"/>
      <c r="K134" s="40"/>
      <c r="L134" s="37"/>
      <c r="M134" s="41"/>
    </row>
    <row r="135" spans="1:13" ht="16.5" customHeight="1">
      <c r="A135" s="35">
        <v>131</v>
      </c>
      <c r="B135" s="36">
        <v>38117</v>
      </c>
      <c r="C135" s="42"/>
      <c r="D135" s="42"/>
      <c r="E135" s="76"/>
      <c r="F135" s="38"/>
      <c r="G135" s="42"/>
      <c r="H135" s="39"/>
      <c r="I135" s="43"/>
      <c r="J135" s="44"/>
      <c r="K135" s="44"/>
      <c r="L135" s="42"/>
      <c r="M135" s="44"/>
    </row>
    <row r="136" spans="1:13" ht="16.5" customHeight="1">
      <c r="A136" s="35">
        <v>132</v>
      </c>
      <c r="B136" s="36">
        <v>38118</v>
      </c>
      <c r="C136" s="37"/>
      <c r="D136" s="37"/>
      <c r="E136" s="75"/>
      <c r="F136" s="38"/>
      <c r="G136" s="37"/>
      <c r="H136" s="39"/>
      <c r="I136" s="40"/>
      <c r="J136" s="41"/>
      <c r="K136" s="41"/>
      <c r="L136" s="37"/>
      <c r="M136" s="41"/>
    </row>
    <row r="137" spans="1:13" ht="16.5" customHeight="1">
      <c r="A137" s="35">
        <v>133</v>
      </c>
      <c r="B137" s="36">
        <v>38119</v>
      </c>
      <c r="C137" s="42"/>
      <c r="D137" s="42"/>
      <c r="E137" s="76"/>
      <c r="F137" s="38"/>
      <c r="G137" s="42"/>
      <c r="H137" s="39"/>
      <c r="I137" s="40"/>
      <c r="J137" s="41"/>
      <c r="K137" s="41"/>
      <c r="L137" s="42"/>
      <c r="M137" s="41"/>
    </row>
    <row r="138" spans="1:13" ht="16.5" customHeight="1">
      <c r="A138" s="35">
        <v>134</v>
      </c>
      <c r="B138" s="36">
        <v>38120</v>
      </c>
      <c r="C138" s="37"/>
      <c r="D138" s="37"/>
      <c r="E138" s="75"/>
      <c r="F138" s="38"/>
      <c r="G138" s="37"/>
      <c r="H138" s="39"/>
      <c r="I138" s="40"/>
      <c r="J138" s="40"/>
      <c r="K138" s="40"/>
      <c r="L138" s="37"/>
      <c r="M138" s="40"/>
    </row>
    <row r="139" spans="1:13" ht="16.5" customHeight="1">
      <c r="A139" s="35">
        <v>135</v>
      </c>
      <c r="B139" s="36">
        <v>38121</v>
      </c>
      <c r="C139" s="42"/>
      <c r="D139" s="42"/>
      <c r="E139" s="76"/>
      <c r="F139" s="38"/>
      <c r="G139" s="42"/>
      <c r="H139" s="39"/>
      <c r="I139" s="40"/>
      <c r="J139" s="40"/>
      <c r="K139" s="40"/>
      <c r="L139" s="42"/>
      <c r="M139" s="40"/>
    </row>
    <row r="140" spans="1:13" ht="16.5" customHeight="1">
      <c r="A140" s="35">
        <v>136</v>
      </c>
      <c r="B140" s="36">
        <v>38122</v>
      </c>
      <c r="C140" s="37"/>
      <c r="D140" s="37"/>
      <c r="E140" s="75"/>
      <c r="F140" s="38"/>
      <c r="G140" s="37"/>
      <c r="H140" s="39"/>
      <c r="I140" s="40"/>
      <c r="J140" s="40"/>
      <c r="K140" s="40"/>
      <c r="L140" s="37"/>
      <c r="M140" s="40"/>
    </row>
    <row r="141" spans="1:13" ht="16.5" customHeight="1">
      <c r="A141" s="35">
        <v>137</v>
      </c>
      <c r="B141" s="36">
        <v>38123</v>
      </c>
      <c r="C141" s="42"/>
      <c r="D141" s="42"/>
      <c r="E141" s="76"/>
      <c r="F141" s="38"/>
      <c r="G141" s="42"/>
      <c r="H141" s="39"/>
      <c r="I141" s="40"/>
      <c r="J141" s="40"/>
      <c r="K141" s="40"/>
      <c r="L141" s="42"/>
      <c r="M141" s="40"/>
    </row>
    <row r="142" spans="1:13" ht="16.5" customHeight="1">
      <c r="A142" s="35">
        <v>138</v>
      </c>
      <c r="B142" s="36">
        <v>38124</v>
      </c>
      <c r="C142" s="37"/>
      <c r="D142" s="37"/>
      <c r="E142" s="75"/>
      <c r="F142" s="38"/>
      <c r="G142" s="37"/>
      <c r="H142" s="39"/>
      <c r="I142" s="43"/>
      <c r="J142" s="43"/>
      <c r="K142" s="43"/>
      <c r="L142" s="37"/>
      <c r="M142" s="43"/>
    </row>
    <row r="143" spans="1:13" ht="16.5" customHeight="1">
      <c r="A143" s="35">
        <v>139</v>
      </c>
      <c r="B143" s="36">
        <v>38125</v>
      </c>
      <c r="C143" s="42"/>
      <c r="D143" s="42"/>
      <c r="E143" s="76"/>
      <c r="F143" s="38"/>
      <c r="G143" s="42"/>
      <c r="H143" s="39"/>
      <c r="I143" s="40"/>
      <c r="J143" s="40"/>
      <c r="K143" s="40"/>
      <c r="L143" s="42"/>
      <c r="M143" s="40"/>
    </row>
    <row r="144" spans="1:13" ht="16.5" customHeight="1">
      <c r="A144" s="35">
        <v>140</v>
      </c>
      <c r="B144" s="36">
        <v>38126</v>
      </c>
      <c r="C144" s="37"/>
      <c r="D144" s="37"/>
      <c r="E144" s="75"/>
      <c r="F144" s="38"/>
      <c r="G144" s="37"/>
      <c r="H144" s="39"/>
      <c r="I144" s="40"/>
      <c r="J144" s="40"/>
      <c r="K144" s="40"/>
      <c r="L144" s="37"/>
      <c r="M144" s="40"/>
    </row>
    <row r="145" spans="1:13" ht="16.5" customHeight="1">
      <c r="A145" s="35">
        <v>141</v>
      </c>
      <c r="B145" s="36">
        <v>38127</v>
      </c>
      <c r="C145" s="42"/>
      <c r="D145" s="42"/>
      <c r="E145" s="76"/>
      <c r="F145" s="38"/>
      <c r="G145" s="42"/>
      <c r="H145" s="39"/>
      <c r="I145" s="40"/>
      <c r="J145" s="40"/>
      <c r="K145" s="40"/>
      <c r="L145" s="42"/>
      <c r="M145" s="40"/>
    </row>
    <row r="146" spans="1:13" ht="16.5" customHeight="1">
      <c r="A146" s="35">
        <v>142</v>
      </c>
      <c r="B146" s="36">
        <v>38128</v>
      </c>
      <c r="C146" s="37"/>
      <c r="D146" s="37"/>
      <c r="E146" s="75"/>
      <c r="F146" s="38"/>
      <c r="G146" s="37"/>
      <c r="H146" s="39"/>
      <c r="I146" s="40"/>
      <c r="J146" s="40"/>
      <c r="K146" s="40"/>
      <c r="L146" s="37"/>
      <c r="M146" s="40"/>
    </row>
    <row r="147" spans="1:13" ht="16.5" customHeight="1">
      <c r="A147" s="35">
        <v>143</v>
      </c>
      <c r="B147" s="36">
        <v>38129</v>
      </c>
      <c r="C147" s="42"/>
      <c r="D147" s="42"/>
      <c r="E147" s="76"/>
      <c r="F147" s="38"/>
      <c r="G147" s="42"/>
      <c r="H147" s="39"/>
      <c r="I147" s="40"/>
      <c r="J147" s="40"/>
      <c r="K147" s="40"/>
      <c r="L147" s="42"/>
      <c r="M147" s="40"/>
    </row>
    <row r="148" spans="1:13" ht="16.5" customHeight="1">
      <c r="A148" s="35">
        <v>144</v>
      </c>
      <c r="B148" s="36">
        <v>38130</v>
      </c>
      <c r="C148" s="37"/>
      <c r="D148" s="37"/>
      <c r="E148" s="75"/>
      <c r="F148" s="38"/>
      <c r="G148" s="37"/>
      <c r="H148" s="39"/>
      <c r="I148" s="40"/>
      <c r="J148" s="40"/>
      <c r="K148" s="40"/>
      <c r="L148" s="37"/>
      <c r="M148" s="40"/>
    </row>
    <row r="149" spans="1:13" ht="16.5" customHeight="1">
      <c r="A149" s="35">
        <v>145</v>
      </c>
      <c r="B149" s="36">
        <v>38131</v>
      </c>
      <c r="C149" s="42"/>
      <c r="D149" s="42"/>
      <c r="E149" s="76"/>
      <c r="F149" s="38"/>
      <c r="G149" s="42"/>
      <c r="H149" s="39"/>
      <c r="I149" s="40"/>
      <c r="J149" s="40"/>
      <c r="K149" s="56"/>
      <c r="L149" s="42"/>
      <c r="M149" s="40"/>
    </row>
    <row r="150" spans="1:13" ht="16.5" customHeight="1">
      <c r="A150" s="35">
        <v>146</v>
      </c>
      <c r="B150" s="36">
        <v>38132</v>
      </c>
      <c r="C150" s="37"/>
      <c r="D150" s="37"/>
      <c r="E150" s="75"/>
      <c r="F150" s="38"/>
      <c r="G150" s="37"/>
      <c r="H150" s="39"/>
      <c r="I150" s="40"/>
      <c r="J150" s="40"/>
      <c r="K150" s="56"/>
      <c r="L150" s="37"/>
      <c r="M150" s="40"/>
    </row>
    <row r="151" spans="1:13" ht="16.5">
      <c r="A151" s="35">
        <v>147</v>
      </c>
      <c r="B151" s="36">
        <v>38133</v>
      </c>
      <c r="C151" s="42"/>
      <c r="D151" s="42"/>
      <c r="E151" s="76"/>
      <c r="F151" s="38"/>
      <c r="G151" s="42"/>
      <c r="H151" s="39"/>
      <c r="I151" s="40"/>
      <c r="J151" s="40"/>
      <c r="K151" s="56"/>
      <c r="L151" s="42"/>
      <c r="M151" s="40"/>
    </row>
    <row r="152" spans="1:13" ht="16.5">
      <c r="A152" s="35">
        <v>148</v>
      </c>
      <c r="B152" s="36">
        <v>38134</v>
      </c>
      <c r="C152" s="37"/>
      <c r="D152" s="37"/>
      <c r="E152" s="75"/>
      <c r="F152" s="38"/>
      <c r="G152" s="37"/>
      <c r="H152" s="39"/>
      <c r="I152" s="40"/>
      <c r="J152" s="40"/>
      <c r="K152" s="56"/>
      <c r="L152" s="37"/>
      <c r="M152" s="40"/>
    </row>
    <row r="153" spans="1:13" ht="16.5">
      <c r="A153" s="35">
        <v>149</v>
      </c>
      <c r="B153" s="36">
        <v>38135</v>
      </c>
      <c r="C153" s="42"/>
      <c r="D153" s="42"/>
      <c r="E153" s="76"/>
      <c r="F153" s="38"/>
      <c r="G153" s="42"/>
      <c r="H153" s="39"/>
      <c r="I153" s="40"/>
      <c r="J153" s="40"/>
      <c r="K153" s="56"/>
      <c r="L153" s="42"/>
      <c r="M153" s="40"/>
    </row>
    <row r="154" spans="1:13" ht="16.5">
      <c r="A154" s="35">
        <v>150</v>
      </c>
      <c r="B154" s="36">
        <v>38136</v>
      </c>
      <c r="C154" s="37"/>
      <c r="D154" s="37"/>
      <c r="E154" s="75"/>
      <c r="F154" s="38"/>
      <c r="G154" s="37"/>
      <c r="H154" s="39"/>
      <c r="I154" s="40"/>
      <c r="J154" s="40"/>
      <c r="K154" s="56"/>
      <c r="L154" s="37"/>
      <c r="M154" s="40"/>
    </row>
    <row r="155" spans="1:13" ht="16.5">
      <c r="A155" s="35">
        <v>151</v>
      </c>
      <c r="B155" s="36">
        <v>38137</v>
      </c>
      <c r="C155" s="42"/>
      <c r="D155" s="42"/>
      <c r="E155" s="76"/>
      <c r="F155" s="38"/>
      <c r="G155" s="42"/>
      <c r="H155" s="39"/>
      <c r="I155" s="40"/>
      <c r="J155" s="40"/>
      <c r="K155" s="56"/>
      <c r="L155" s="42"/>
      <c r="M155" s="40"/>
    </row>
    <row r="156" spans="1:13" ht="16.5">
      <c r="A156" s="35">
        <v>152</v>
      </c>
      <c r="B156" s="36">
        <v>38138</v>
      </c>
      <c r="C156" s="37"/>
      <c r="D156" s="37"/>
      <c r="E156" s="75"/>
      <c r="F156" s="38"/>
      <c r="G156" s="37"/>
      <c r="H156" s="39"/>
      <c r="I156" s="40"/>
      <c r="J156" s="40"/>
      <c r="K156" s="56"/>
      <c r="L156" s="37"/>
      <c r="M156" s="40"/>
    </row>
    <row r="157" spans="1:13" ht="16.5">
      <c r="A157" s="35">
        <v>153</v>
      </c>
      <c r="B157" s="36">
        <v>38139</v>
      </c>
      <c r="C157" s="37"/>
      <c r="D157" s="37"/>
      <c r="E157" s="75"/>
      <c r="F157" s="38"/>
      <c r="G157" s="37"/>
      <c r="H157" s="39"/>
      <c r="I157" s="40"/>
      <c r="J157" s="40"/>
      <c r="K157" s="56"/>
      <c r="L157" s="37"/>
      <c r="M157" s="40"/>
    </row>
    <row r="158" spans="1:13" ht="16.5">
      <c r="A158" s="35">
        <v>154</v>
      </c>
      <c r="B158" s="36">
        <v>38140</v>
      </c>
      <c r="C158" s="42"/>
      <c r="D158" s="42"/>
      <c r="E158" s="76"/>
      <c r="F158" s="38"/>
      <c r="G158" s="42"/>
      <c r="H158" s="39"/>
      <c r="I158" s="43"/>
      <c r="J158" s="43"/>
      <c r="K158" s="57"/>
      <c r="L158" s="42"/>
      <c r="M158" s="43"/>
    </row>
    <row r="159" spans="1:13" ht="16.5">
      <c r="A159" s="35">
        <v>155</v>
      </c>
      <c r="B159" s="36">
        <v>38141</v>
      </c>
      <c r="C159" s="37"/>
      <c r="D159" s="37"/>
      <c r="E159" s="75"/>
      <c r="F159" s="38"/>
      <c r="G159" s="37"/>
      <c r="H159" s="39"/>
      <c r="I159" s="40"/>
      <c r="J159" s="40"/>
      <c r="K159" s="56"/>
      <c r="L159" s="37"/>
      <c r="M159" s="40"/>
    </row>
    <row r="160" spans="1:13" ht="16.5">
      <c r="A160" s="35">
        <v>156</v>
      </c>
      <c r="B160" s="36">
        <v>38142</v>
      </c>
      <c r="C160" s="42"/>
      <c r="D160" s="42"/>
      <c r="E160" s="76"/>
      <c r="F160" s="38"/>
      <c r="G160" s="42"/>
      <c r="H160" s="39"/>
      <c r="I160" s="40"/>
      <c r="J160" s="40"/>
      <c r="K160" s="56"/>
      <c r="L160" s="42"/>
      <c r="M160" s="40"/>
    </row>
    <row r="161" spans="1:13" ht="16.5">
      <c r="A161" s="35">
        <v>157</v>
      </c>
      <c r="B161" s="36">
        <v>38143</v>
      </c>
      <c r="C161" s="37"/>
      <c r="D161" s="37"/>
      <c r="E161" s="75"/>
      <c r="F161" s="38"/>
      <c r="G161" s="37"/>
      <c r="H161" s="39"/>
      <c r="I161" s="40"/>
      <c r="J161" s="40"/>
      <c r="K161" s="56"/>
      <c r="L161" s="37"/>
      <c r="M161" s="40"/>
    </row>
    <row r="162" spans="1:13" ht="16.5">
      <c r="A162" s="35">
        <v>158</v>
      </c>
      <c r="B162" s="36">
        <v>38144</v>
      </c>
      <c r="C162" s="42"/>
      <c r="D162" s="42"/>
      <c r="E162" s="76"/>
      <c r="F162" s="38"/>
      <c r="G162" s="42"/>
      <c r="H162" s="39"/>
      <c r="I162" s="40"/>
      <c r="J162" s="40"/>
      <c r="K162" s="56"/>
      <c r="L162" s="42"/>
      <c r="M162" s="40"/>
    </row>
    <row r="163" spans="1:13" ht="16.5">
      <c r="A163" s="35">
        <v>159</v>
      </c>
      <c r="B163" s="36">
        <v>38145</v>
      </c>
      <c r="C163" s="37"/>
      <c r="D163" s="37"/>
      <c r="E163" s="75"/>
      <c r="F163" s="38"/>
      <c r="G163" s="37"/>
      <c r="H163" s="39"/>
      <c r="I163" s="41"/>
      <c r="J163" s="41"/>
      <c r="K163" s="58"/>
      <c r="L163" s="37"/>
      <c r="M163" s="41"/>
    </row>
    <row r="164" spans="1:13" ht="16.5">
      <c r="A164" s="35">
        <v>160</v>
      </c>
      <c r="B164" s="52">
        <v>38146</v>
      </c>
      <c r="C164" s="42"/>
      <c r="D164" s="42"/>
      <c r="E164" s="76"/>
      <c r="F164" s="38"/>
      <c r="G164" s="42"/>
      <c r="H164" s="39"/>
      <c r="I164" s="41"/>
      <c r="J164" s="41"/>
      <c r="K164" s="58"/>
      <c r="L164" s="42"/>
      <c r="M164" s="41"/>
    </row>
    <row r="165" spans="1:13" ht="16.5">
      <c r="A165" s="35">
        <v>161</v>
      </c>
      <c r="B165" s="36">
        <v>38147</v>
      </c>
      <c r="C165" s="37"/>
      <c r="D165" s="37"/>
      <c r="E165" s="80"/>
      <c r="F165" s="59"/>
      <c r="G165" s="60"/>
      <c r="H165" s="61"/>
      <c r="I165" s="62"/>
      <c r="J165" s="62"/>
      <c r="K165" s="63"/>
      <c r="L165" s="60"/>
      <c r="M165" s="62"/>
    </row>
    <row r="166" spans="1:13" ht="16.5">
      <c r="A166" s="64">
        <v>162</v>
      </c>
      <c r="B166" s="65">
        <v>38148</v>
      </c>
      <c r="C166" s="66"/>
      <c r="D166" s="66"/>
      <c r="E166" s="81"/>
      <c r="F166" s="59"/>
      <c r="G166" s="66"/>
      <c r="H166" s="61"/>
      <c r="I166" s="62"/>
      <c r="J166" s="62"/>
      <c r="K166" s="63"/>
      <c r="L166" s="66"/>
      <c r="M166" s="62"/>
    </row>
    <row r="167" spans="1:13" ht="16.5">
      <c r="A167" s="64">
        <v>163</v>
      </c>
      <c r="B167" s="65">
        <v>38149</v>
      </c>
      <c r="C167" s="60"/>
      <c r="D167" s="60"/>
      <c r="E167" s="82"/>
      <c r="F167" s="59"/>
      <c r="G167" s="60"/>
      <c r="H167" s="61"/>
      <c r="I167" s="62"/>
      <c r="J167" s="62"/>
      <c r="K167" s="63"/>
      <c r="L167" s="60"/>
      <c r="M167" s="62"/>
    </row>
    <row r="168" spans="1:13" ht="16.5">
      <c r="A168" s="64">
        <v>164</v>
      </c>
      <c r="B168" s="65">
        <v>38150</v>
      </c>
      <c r="C168" s="66"/>
      <c r="D168" s="66"/>
      <c r="E168" s="81"/>
      <c r="F168" s="59"/>
      <c r="G168" s="66"/>
      <c r="H168" s="61"/>
      <c r="I168" s="62"/>
      <c r="J168" s="62"/>
      <c r="K168" s="63"/>
      <c r="L168" s="66"/>
      <c r="M168" s="62"/>
    </row>
    <row r="169" spans="1:13" ht="16.5">
      <c r="A169" s="64">
        <v>165</v>
      </c>
      <c r="B169" s="65">
        <v>38151</v>
      </c>
      <c r="C169" s="60"/>
      <c r="D169" s="60"/>
      <c r="E169" s="82"/>
      <c r="F169" s="59"/>
      <c r="G169" s="60"/>
      <c r="H169" s="61"/>
      <c r="I169" s="62"/>
      <c r="J169" s="62"/>
      <c r="K169" s="63"/>
      <c r="L169" s="60"/>
      <c r="M169" s="62"/>
    </row>
    <row r="170" spans="1:13" ht="16.5">
      <c r="A170" s="64">
        <v>166</v>
      </c>
      <c r="B170" s="65">
        <v>38152</v>
      </c>
      <c r="C170" s="66"/>
      <c r="D170" s="66"/>
      <c r="E170" s="81"/>
      <c r="F170" s="59"/>
      <c r="G170" s="66"/>
      <c r="H170" s="61"/>
      <c r="I170" s="62"/>
      <c r="J170" s="62"/>
      <c r="K170" s="63"/>
      <c r="L170" s="66"/>
      <c r="M170" s="62"/>
    </row>
    <row r="171" spans="1:13" ht="16.5">
      <c r="A171" s="64">
        <v>167</v>
      </c>
      <c r="B171" s="65">
        <v>38153</v>
      </c>
      <c r="C171" s="60"/>
      <c r="D171" s="60"/>
      <c r="E171" s="82"/>
      <c r="F171" s="59"/>
      <c r="G171" s="60"/>
      <c r="H171" s="61"/>
      <c r="I171" s="67"/>
      <c r="J171" s="67"/>
      <c r="K171" s="68"/>
      <c r="L171" s="60"/>
      <c r="M171" s="67"/>
    </row>
    <row r="172" spans="1:13" ht="16.5">
      <c r="A172" s="64">
        <v>168</v>
      </c>
      <c r="B172" s="65">
        <v>38154</v>
      </c>
      <c r="C172" s="66"/>
      <c r="D172" s="66"/>
      <c r="E172" s="81"/>
      <c r="F172" s="59"/>
      <c r="G172" s="66"/>
      <c r="H172" s="61"/>
      <c r="I172" s="69"/>
      <c r="J172" s="69"/>
      <c r="K172" s="70"/>
      <c r="L172" s="66"/>
      <c r="M172" s="69"/>
    </row>
    <row r="173" spans="1:13" ht="16.5">
      <c r="A173" s="64">
        <v>169</v>
      </c>
      <c r="B173" s="65">
        <v>38155</v>
      </c>
      <c r="C173" s="60"/>
      <c r="D173" s="60"/>
      <c r="E173" s="82"/>
      <c r="F173" s="59"/>
      <c r="G173" s="60"/>
      <c r="H173" s="61"/>
      <c r="I173" s="69"/>
      <c r="J173" s="69"/>
      <c r="K173" s="70"/>
      <c r="L173" s="60"/>
      <c r="M173" s="69"/>
    </row>
    <row r="174" spans="1:13" ht="16.5">
      <c r="A174" s="64">
        <v>170</v>
      </c>
      <c r="B174" s="65">
        <v>38156</v>
      </c>
      <c r="C174" s="66"/>
      <c r="D174" s="66"/>
      <c r="E174" s="81"/>
      <c r="F174" s="59"/>
      <c r="G174" s="66"/>
      <c r="H174" s="61"/>
      <c r="I174" s="69"/>
      <c r="J174" s="69"/>
      <c r="K174" s="70"/>
      <c r="L174" s="66"/>
      <c r="M174" s="69"/>
    </row>
    <row r="175" spans="1:13" ht="16.5">
      <c r="A175" s="64">
        <v>171</v>
      </c>
      <c r="B175" s="65">
        <v>38157</v>
      </c>
      <c r="C175" s="60"/>
      <c r="D175" s="60"/>
      <c r="E175" s="82"/>
      <c r="F175" s="59"/>
      <c r="G175" s="60"/>
      <c r="H175" s="61"/>
      <c r="I175" s="69"/>
      <c r="J175" s="69"/>
      <c r="K175" s="70"/>
      <c r="L175" s="60"/>
      <c r="M175" s="69"/>
    </row>
    <row r="176" spans="1:13" ht="16.5">
      <c r="A176" s="64">
        <v>172</v>
      </c>
      <c r="B176" s="65">
        <v>38158</v>
      </c>
      <c r="C176" s="66"/>
      <c r="D176" s="66"/>
      <c r="E176" s="81"/>
      <c r="F176" s="59"/>
      <c r="G176" s="66"/>
      <c r="H176" s="61"/>
      <c r="I176" s="69"/>
      <c r="J176" s="69"/>
      <c r="K176" s="70"/>
      <c r="L176" s="66"/>
      <c r="M176" s="69"/>
    </row>
    <row r="177" spans="1:13" ht="16.5">
      <c r="A177" s="64">
        <v>173</v>
      </c>
      <c r="B177" s="65">
        <v>38159</v>
      </c>
      <c r="C177" s="60"/>
      <c r="D177" s="60"/>
      <c r="E177" s="82"/>
      <c r="F177" s="59"/>
      <c r="G177" s="60"/>
      <c r="H177" s="61"/>
      <c r="I177" s="69"/>
      <c r="J177" s="69"/>
      <c r="K177" s="70"/>
      <c r="L177" s="60"/>
      <c r="M177" s="69"/>
    </row>
    <row r="178" spans="1:13" ht="16.5">
      <c r="A178" s="64">
        <v>174</v>
      </c>
      <c r="B178" s="65">
        <v>38160</v>
      </c>
      <c r="C178" s="66"/>
      <c r="D178" s="66"/>
      <c r="E178" s="81"/>
      <c r="F178" s="59"/>
      <c r="G178" s="66"/>
      <c r="H178" s="61"/>
      <c r="I178" s="69"/>
      <c r="J178" s="69"/>
      <c r="K178" s="70"/>
      <c r="L178" s="66"/>
      <c r="M178" s="69"/>
    </row>
    <row r="179" spans="1:13" ht="16.5">
      <c r="A179" s="64">
        <v>175</v>
      </c>
      <c r="B179" s="65">
        <v>38161</v>
      </c>
      <c r="C179" s="60"/>
      <c r="D179" s="60"/>
      <c r="E179" s="82"/>
      <c r="F179" s="59"/>
      <c r="G179" s="60"/>
      <c r="H179" s="61"/>
      <c r="I179" s="69"/>
      <c r="J179" s="69"/>
      <c r="K179" s="70"/>
      <c r="L179" s="60"/>
      <c r="M179" s="69"/>
    </row>
    <row r="180" spans="1:13" ht="16.5">
      <c r="A180" s="64">
        <v>176</v>
      </c>
      <c r="B180" s="65">
        <v>38162</v>
      </c>
      <c r="C180" s="66"/>
      <c r="D180" s="66"/>
      <c r="E180" s="81"/>
      <c r="F180" s="59"/>
      <c r="G180" s="66"/>
      <c r="H180" s="61"/>
      <c r="I180" s="69"/>
      <c r="J180" s="69"/>
      <c r="K180" s="70"/>
      <c r="L180" s="66"/>
      <c r="M180" s="69"/>
    </row>
    <row r="181" spans="1:13" ht="16.5">
      <c r="A181" s="64">
        <v>177</v>
      </c>
      <c r="B181" s="65">
        <v>38163</v>
      </c>
      <c r="C181" s="60"/>
      <c r="D181" s="60"/>
      <c r="E181" s="82"/>
      <c r="F181" s="59"/>
      <c r="G181" s="60"/>
      <c r="H181" s="61"/>
      <c r="I181" s="69"/>
      <c r="J181" s="69"/>
      <c r="K181" s="70"/>
      <c r="L181" s="60"/>
      <c r="M181" s="69"/>
    </row>
    <row r="182" spans="1:13" ht="16.5">
      <c r="A182" s="64">
        <v>178</v>
      </c>
      <c r="B182" s="65">
        <v>38164</v>
      </c>
      <c r="C182" s="66"/>
      <c r="D182" s="66"/>
      <c r="E182" s="81"/>
      <c r="F182" s="59"/>
      <c r="G182" s="66"/>
      <c r="H182" s="61"/>
      <c r="I182" s="69"/>
      <c r="J182" s="69"/>
      <c r="K182" s="70"/>
      <c r="L182" s="66"/>
      <c r="M182" s="69"/>
    </row>
    <row r="183" spans="1:13" ht="16.5">
      <c r="A183" s="64">
        <v>179</v>
      </c>
      <c r="B183" s="65">
        <v>38165</v>
      </c>
      <c r="C183" s="60"/>
      <c r="D183" s="60"/>
      <c r="E183" s="82"/>
      <c r="F183" s="59"/>
      <c r="G183" s="60"/>
      <c r="H183" s="61"/>
      <c r="I183" s="69"/>
      <c r="J183" s="69"/>
      <c r="K183" s="70"/>
      <c r="L183" s="60"/>
      <c r="M183" s="69"/>
    </row>
    <row r="184" spans="1:13" ht="16.5">
      <c r="A184" s="64">
        <v>180</v>
      </c>
      <c r="B184" s="65">
        <v>38166</v>
      </c>
      <c r="C184" s="66"/>
      <c r="D184" s="66"/>
      <c r="E184" s="81"/>
      <c r="F184" s="59"/>
      <c r="G184" s="66"/>
      <c r="H184" s="61"/>
      <c r="I184" s="69"/>
      <c r="J184" s="69"/>
      <c r="K184" s="70"/>
      <c r="L184" s="66"/>
      <c r="M184" s="69"/>
    </row>
    <row r="185" spans="1:13" ht="16.5">
      <c r="A185" s="64">
        <v>181</v>
      </c>
      <c r="B185" s="65">
        <v>38167</v>
      </c>
      <c r="C185" s="60"/>
      <c r="D185" s="60"/>
      <c r="E185" s="82"/>
      <c r="F185" s="59"/>
      <c r="G185" s="60"/>
      <c r="H185" s="61"/>
      <c r="I185" s="69"/>
      <c r="J185" s="69"/>
      <c r="K185" s="70"/>
      <c r="L185" s="60"/>
      <c r="M185" s="69"/>
    </row>
    <row r="186" spans="1:13" ht="16.5">
      <c r="A186" s="64">
        <v>182</v>
      </c>
      <c r="B186" s="65">
        <v>38168</v>
      </c>
      <c r="C186" s="66"/>
      <c r="D186" s="66"/>
      <c r="E186" s="81"/>
      <c r="F186" s="59"/>
      <c r="G186" s="66"/>
      <c r="H186" s="61"/>
      <c r="I186" s="69"/>
      <c r="J186" s="69"/>
      <c r="K186" s="70"/>
      <c r="L186" s="66"/>
      <c r="M186" s="69"/>
    </row>
    <row r="187" spans="1:13" ht="16.5">
      <c r="A187" s="64">
        <v>183</v>
      </c>
      <c r="B187" s="65">
        <v>38169</v>
      </c>
      <c r="C187" s="71"/>
      <c r="D187" s="71"/>
      <c r="E187" s="83"/>
      <c r="F187" s="59"/>
      <c r="G187" s="71"/>
      <c r="H187" s="61"/>
      <c r="I187" s="69"/>
      <c r="J187" s="69"/>
      <c r="K187" s="70"/>
      <c r="L187" s="71"/>
      <c r="M187" s="69"/>
    </row>
    <row r="188" spans="1:13" ht="16.5">
      <c r="A188" s="64">
        <v>184</v>
      </c>
      <c r="B188" s="65">
        <v>38170</v>
      </c>
      <c r="C188" s="66"/>
      <c r="D188" s="66"/>
      <c r="E188" s="81"/>
      <c r="F188" s="59"/>
      <c r="G188" s="66"/>
      <c r="H188" s="61"/>
      <c r="I188" s="69"/>
      <c r="J188" s="69"/>
      <c r="K188" s="70"/>
      <c r="L188" s="66"/>
      <c r="M188" s="69"/>
    </row>
    <row r="189" spans="1:13" ht="16.5">
      <c r="A189" s="64">
        <v>185</v>
      </c>
      <c r="B189" s="65">
        <v>38171</v>
      </c>
      <c r="C189" s="60"/>
      <c r="D189" s="60"/>
      <c r="E189" s="82"/>
      <c r="F189" s="59"/>
      <c r="G189" s="60"/>
      <c r="H189" s="61"/>
      <c r="I189" s="69"/>
      <c r="J189" s="69"/>
      <c r="K189" s="70"/>
      <c r="L189" s="60"/>
      <c r="M189" s="69"/>
    </row>
    <row r="190" spans="1:13" ht="16.5">
      <c r="A190" s="64">
        <v>186</v>
      </c>
      <c r="B190" s="65">
        <v>38172</v>
      </c>
      <c r="C190" s="66"/>
      <c r="D190" s="66"/>
      <c r="E190" s="81"/>
      <c r="F190" s="59"/>
      <c r="G190" s="66"/>
      <c r="H190" s="61"/>
      <c r="I190" s="69"/>
      <c r="J190" s="69"/>
      <c r="K190" s="70"/>
      <c r="L190" s="66"/>
      <c r="M190" s="69"/>
    </row>
    <row r="191" spans="1:13" ht="16.5">
      <c r="A191" s="64">
        <v>187</v>
      </c>
      <c r="B191" s="65">
        <v>38173</v>
      </c>
      <c r="C191" s="60"/>
      <c r="D191" s="60"/>
      <c r="E191" s="82"/>
      <c r="F191" s="59"/>
      <c r="G191" s="60"/>
      <c r="H191" s="61"/>
      <c r="I191" s="69"/>
      <c r="J191" s="69"/>
      <c r="K191" s="70"/>
      <c r="L191" s="60"/>
      <c r="M191" s="69"/>
    </row>
    <row r="192" spans="1:13" ht="16.5">
      <c r="A192" s="64">
        <v>188</v>
      </c>
      <c r="B192" s="65">
        <v>38174</v>
      </c>
      <c r="C192" s="66"/>
      <c r="D192" s="66"/>
      <c r="E192" s="81"/>
      <c r="F192" s="59"/>
      <c r="G192" s="66"/>
      <c r="H192" s="61"/>
      <c r="I192" s="67"/>
      <c r="J192" s="67"/>
      <c r="K192" s="68"/>
      <c r="L192" s="66"/>
      <c r="M192" s="67"/>
    </row>
    <row r="193" spans="1:13" ht="16.5">
      <c r="A193" s="64">
        <v>189</v>
      </c>
      <c r="B193" s="65">
        <v>38175</v>
      </c>
      <c r="C193" s="60"/>
      <c r="D193" s="60"/>
      <c r="E193" s="82"/>
      <c r="F193" s="59"/>
      <c r="G193" s="60"/>
      <c r="H193" s="61"/>
      <c r="I193" s="69"/>
      <c r="J193" s="69"/>
      <c r="K193" s="70"/>
      <c r="L193" s="60"/>
      <c r="M193" s="69"/>
    </row>
    <row r="194" spans="1:13" ht="16.5">
      <c r="A194" s="64">
        <v>190</v>
      </c>
      <c r="B194" s="65">
        <v>38176</v>
      </c>
      <c r="C194" s="66"/>
      <c r="D194" s="66"/>
      <c r="E194" s="81"/>
      <c r="F194" s="59"/>
      <c r="G194" s="66"/>
      <c r="H194" s="61"/>
      <c r="I194" s="69"/>
      <c r="J194" s="69"/>
      <c r="K194" s="70"/>
      <c r="L194" s="66"/>
      <c r="M194" s="69"/>
    </row>
    <row r="195" spans="1:13" ht="16.5">
      <c r="A195" s="64">
        <v>191</v>
      </c>
      <c r="B195" s="65">
        <v>38177</v>
      </c>
      <c r="C195" s="60"/>
      <c r="D195" s="60"/>
      <c r="E195" s="82"/>
      <c r="F195" s="59"/>
      <c r="G195" s="60"/>
      <c r="H195" s="61"/>
      <c r="I195" s="69"/>
      <c r="J195" s="69"/>
      <c r="K195" s="70"/>
      <c r="L195" s="60"/>
      <c r="M195" s="69"/>
    </row>
    <row r="196" spans="1:13" ht="16.5">
      <c r="A196" s="64">
        <v>192</v>
      </c>
      <c r="B196" s="65">
        <v>38178</v>
      </c>
      <c r="C196" s="66"/>
      <c r="D196" s="66"/>
      <c r="E196" s="81"/>
      <c r="F196" s="59"/>
      <c r="G196" s="66"/>
      <c r="H196" s="61"/>
      <c r="I196" s="69"/>
      <c r="J196" s="69"/>
      <c r="K196" s="70"/>
      <c r="L196" s="66"/>
      <c r="M196" s="69"/>
    </row>
    <row r="197" spans="1:13" ht="16.5">
      <c r="A197" s="64">
        <v>193</v>
      </c>
      <c r="B197" s="65">
        <v>38179</v>
      </c>
      <c r="C197" s="60"/>
      <c r="D197" s="60"/>
      <c r="E197" s="82"/>
      <c r="F197" s="59"/>
      <c r="G197" s="60"/>
      <c r="H197" s="61"/>
      <c r="I197" s="69"/>
      <c r="J197" s="69"/>
      <c r="K197" s="70"/>
      <c r="L197" s="60"/>
      <c r="M197" s="69"/>
    </row>
    <row r="198" spans="1:13" ht="16.5">
      <c r="A198" s="64">
        <v>194</v>
      </c>
      <c r="B198" s="65">
        <v>38180</v>
      </c>
      <c r="C198" s="66"/>
      <c r="D198" s="66"/>
      <c r="E198" s="81"/>
      <c r="F198" s="59"/>
      <c r="G198" s="66"/>
      <c r="H198" s="61"/>
      <c r="I198" s="69"/>
      <c r="J198" s="69"/>
      <c r="K198" s="70"/>
      <c r="L198" s="66"/>
      <c r="M198" s="69"/>
    </row>
    <row r="199" spans="1:13" ht="16.5">
      <c r="A199" s="64">
        <v>195</v>
      </c>
      <c r="B199" s="65">
        <v>38181</v>
      </c>
      <c r="C199" s="60"/>
      <c r="D199" s="60"/>
      <c r="E199" s="82"/>
      <c r="F199" s="59"/>
      <c r="G199" s="60"/>
      <c r="H199" s="61"/>
      <c r="I199" s="69"/>
      <c r="J199" s="69"/>
      <c r="K199" s="70"/>
      <c r="L199" s="60"/>
      <c r="M199" s="69"/>
    </row>
    <row r="200" spans="1:13" ht="16.5">
      <c r="A200" s="64">
        <v>196</v>
      </c>
      <c r="B200" s="65">
        <v>38182</v>
      </c>
      <c r="C200" s="66"/>
      <c r="D200" s="66"/>
      <c r="E200" s="81"/>
      <c r="F200" s="59"/>
      <c r="G200" s="66"/>
      <c r="H200" s="61"/>
      <c r="I200" s="69"/>
      <c r="J200" s="69"/>
      <c r="K200" s="70"/>
      <c r="L200" s="66"/>
      <c r="M200" s="69"/>
    </row>
    <row r="201" spans="1:13" ht="16.5">
      <c r="A201" s="64">
        <v>197</v>
      </c>
      <c r="B201" s="65">
        <v>38183</v>
      </c>
      <c r="C201" s="60"/>
      <c r="D201" s="60"/>
      <c r="E201" s="82"/>
      <c r="F201" s="59"/>
      <c r="G201" s="60"/>
      <c r="H201" s="61"/>
      <c r="I201" s="69"/>
      <c r="J201" s="69"/>
      <c r="K201" s="70"/>
      <c r="L201" s="60"/>
      <c r="M201" s="69"/>
    </row>
    <row r="202" spans="1:13" ht="16.5">
      <c r="A202" s="64">
        <v>198</v>
      </c>
      <c r="B202" s="65">
        <v>38184</v>
      </c>
      <c r="C202" s="66"/>
      <c r="D202" s="66"/>
      <c r="E202" s="81"/>
      <c r="F202" s="59"/>
      <c r="G202" s="66"/>
      <c r="H202" s="61"/>
      <c r="I202" s="69"/>
      <c r="J202" s="69"/>
      <c r="K202" s="70"/>
      <c r="L202" s="66"/>
      <c r="M202" s="69"/>
    </row>
    <row r="203" spans="1:13" ht="16.5">
      <c r="A203" s="64">
        <v>199</v>
      </c>
      <c r="B203" s="65">
        <v>38185</v>
      </c>
      <c r="C203" s="60"/>
      <c r="D203" s="60"/>
      <c r="E203" s="82"/>
      <c r="F203" s="59"/>
      <c r="G203" s="60"/>
      <c r="H203" s="61"/>
      <c r="I203" s="69"/>
      <c r="J203" s="69"/>
      <c r="K203" s="70"/>
      <c r="L203" s="60"/>
      <c r="M203" s="69"/>
    </row>
    <row r="204" spans="1:13" ht="16.5">
      <c r="A204" s="64">
        <v>200</v>
      </c>
      <c r="B204" s="65">
        <v>38186</v>
      </c>
      <c r="C204" s="66"/>
      <c r="D204" s="66"/>
      <c r="E204" s="81"/>
      <c r="F204" s="59"/>
      <c r="G204" s="66"/>
      <c r="H204" s="61"/>
      <c r="I204" s="69"/>
      <c r="J204" s="69"/>
      <c r="K204" s="70"/>
      <c r="L204" s="66"/>
      <c r="M204" s="69"/>
    </row>
    <row r="205" spans="1:13" ht="16.5">
      <c r="A205" s="64">
        <v>201</v>
      </c>
      <c r="B205" s="65">
        <v>38187</v>
      </c>
      <c r="C205" s="60"/>
      <c r="D205" s="60"/>
      <c r="E205" s="82"/>
      <c r="F205" s="59"/>
      <c r="G205" s="60"/>
      <c r="H205" s="61"/>
      <c r="I205" s="69"/>
      <c r="J205" s="69"/>
      <c r="K205" s="70"/>
      <c r="L205" s="60"/>
      <c r="M205" s="69"/>
    </row>
    <row r="206" spans="1:13" ht="16.5">
      <c r="A206" s="64">
        <v>202</v>
      </c>
      <c r="B206" s="65">
        <v>38188</v>
      </c>
      <c r="C206" s="66"/>
      <c r="D206" s="66"/>
      <c r="E206" s="81"/>
      <c r="F206" s="59"/>
      <c r="G206" s="66"/>
      <c r="H206" s="61"/>
      <c r="I206" s="67"/>
      <c r="J206" s="67"/>
      <c r="K206" s="68"/>
      <c r="L206" s="66"/>
      <c r="M206" s="67"/>
    </row>
    <row r="207" spans="1:13" ht="16.5">
      <c r="A207" s="64">
        <v>203</v>
      </c>
      <c r="B207" s="65">
        <v>38189</v>
      </c>
      <c r="C207" s="60"/>
      <c r="D207" s="60"/>
      <c r="E207" s="82"/>
      <c r="F207" s="59"/>
      <c r="G207" s="60"/>
      <c r="H207" s="61"/>
      <c r="I207" s="69"/>
      <c r="J207" s="69"/>
      <c r="K207" s="70"/>
      <c r="L207" s="60"/>
      <c r="M207" s="69"/>
    </row>
    <row r="208" spans="1:13" ht="16.5">
      <c r="A208" s="64">
        <v>204</v>
      </c>
      <c r="B208" s="65">
        <v>38190</v>
      </c>
      <c r="C208" s="66"/>
      <c r="D208" s="66"/>
      <c r="E208" s="81"/>
      <c r="F208" s="59"/>
      <c r="G208" s="66"/>
      <c r="H208" s="61"/>
      <c r="I208" s="69"/>
      <c r="J208" s="69"/>
      <c r="K208" s="70"/>
      <c r="L208" s="66"/>
      <c r="M208" s="69"/>
    </row>
    <row r="209" spans="1:13" ht="16.5">
      <c r="A209" s="64">
        <v>205</v>
      </c>
      <c r="B209" s="65">
        <v>38191</v>
      </c>
      <c r="C209" s="60"/>
      <c r="D209" s="60"/>
      <c r="E209" s="82"/>
      <c r="F209" s="59"/>
      <c r="G209" s="60"/>
      <c r="H209" s="61"/>
      <c r="I209" s="69"/>
      <c r="J209" s="69"/>
      <c r="K209" s="70"/>
      <c r="L209" s="60"/>
      <c r="M209" s="69"/>
    </row>
    <row r="210" spans="1:13" ht="16.5">
      <c r="A210" s="64">
        <v>206</v>
      </c>
      <c r="B210" s="65">
        <v>38192</v>
      </c>
      <c r="C210" s="66"/>
      <c r="D210" s="66"/>
      <c r="E210" s="81"/>
      <c r="F210" s="59"/>
      <c r="G210" s="66"/>
      <c r="H210" s="61"/>
      <c r="I210" s="69"/>
      <c r="J210" s="69"/>
      <c r="K210" s="70"/>
      <c r="L210" s="66"/>
      <c r="M210" s="69"/>
    </row>
    <row r="211" spans="1:13" ht="16.5">
      <c r="A211" s="64">
        <v>207</v>
      </c>
      <c r="B211" s="65">
        <v>38193</v>
      </c>
      <c r="C211" s="60"/>
      <c r="D211" s="60"/>
      <c r="E211" s="82"/>
      <c r="F211" s="59"/>
      <c r="G211" s="60"/>
      <c r="H211" s="61"/>
      <c r="I211" s="69"/>
      <c r="J211" s="69"/>
      <c r="K211" s="70"/>
      <c r="L211" s="60"/>
      <c r="M211" s="69"/>
    </row>
    <row r="212" spans="1:13" ht="16.5">
      <c r="A212" s="64">
        <v>208</v>
      </c>
      <c r="B212" s="65">
        <v>38194</v>
      </c>
      <c r="C212" s="66"/>
      <c r="D212" s="66"/>
      <c r="E212" s="81"/>
      <c r="F212" s="59"/>
      <c r="G212" s="66"/>
      <c r="H212" s="61"/>
      <c r="I212" s="69"/>
      <c r="J212" s="69"/>
      <c r="K212" s="70"/>
      <c r="L212" s="66"/>
      <c r="M212" s="69"/>
    </row>
    <row r="213" spans="1:13" ht="16.5">
      <c r="A213" s="64">
        <v>209</v>
      </c>
      <c r="B213" s="65">
        <v>38195</v>
      </c>
      <c r="C213" s="60"/>
      <c r="D213" s="60"/>
      <c r="E213" s="82"/>
      <c r="F213" s="59"/>
      <c r="G213" s="60"/>
      <c r="H213" s="61"/>
      <c r="I213" s="69"/>
      <c r="J213" s="69"/>
      <c r="K213" s="70"/>
      <c r="L213" s="60"/>
      <c r="M213" s="69"/>
    </row>
    <row r="214" spans="1:13" ht="16.5">
      <c r="A214" s="64">
        <v>210</v>
      </c>
      <c r="B214" s="65">
        <v>38196</v>
      </c>
      <c r="C214" s="66"/>
      <c r="D214" s="66"/>
      <c r="E214" s="81"/>
      <c r="F214" s="59"/>
      <c r="G214" s="66"/>
      <c r="H214" s="61"/>
      <c r="I214" s="69"/>
      <c r="J214" s="69"/>
      <c r="K214" s="70"/>
      <c r="L214" s="66"/>
      <c r="M214" s="69"/>
    </row>
    <row r="215" spans="1:13" ht="16.5">
      <c r="A215" s="64">
        <v>211</v>
      </c>
      <c r="B215" s="65">
        <v>38197</v>
      </c>
      <c r="C215" s="60"/>
      <c r="D215" s="60"/>
      <c r="E215" s="82"/>
      <c r="F215" s="59"/>
      <c r="G215" s="60"/>
      <c r="H215" s="61"/>
      <c r="I215" s="67"/>
      <c r="J215" s="67"/>
      <c r="K215" s="68"/>
      <c r="L215" s="60"/>
      <c r="M215" s="67"/>
    </row>
    <row r="216" spans="1:13" ht="16.5">
      <c r="A216" s="64">
        <v>212</v>
      </c>
      <c r="B216" s="65">
        <v>38198</v>
      </c>
      <c r="C216" s="66"/>
      <c r="D216" s="66"/>
      <c r="E216" s="81"/>
      <c r="F216" s="59"/>
      <c r="G216" s="66"/>
      <c r="H216" s="61"/>
      <c r="I216" s="69"/>
      <c r="J216" s="69"/>
      <c r="K216" s="70"/>
      <c r="L216" s="66"/>
      <c r="M216" s="69"/>
    </row>
    <row r="217" spans="1:13" ht="16.5">
      <c r="A217" s="64">
        <v>213</v>
      </c>
      <c r="B217" s="65">
        <v>38199</v>
      </c>
      <c r="C217" s="60"/>
      <c r="D217" s="60"/>
      <c r="E217" s="82"/>
      <c r="F217" s="59"/>
      <c r="G217" s="60"/>
      <c r="H217" s="61"/>
      <c r="I217" s="69"/>
      <c r="J217" s="69"/>
      <c r="K217" s="70"/>
      <c r="L217" s="60"/>
      <c r="M217" s="69"/>
    </row>
    <row r="218" spans="1:13" ht="16.5">
      <c r="A218" s="64">
        <v>214</v>
      </c>
      <c r="B218" s="65">
        <v>38200</v>
      </c>
      <c r="C218" s="60"/>
      <c r="D218" s="60"/>
      <c r="E218" s="82"/>
      <c r="F218" s="59"/>
      <c r="G218" s="60"/>
      <c r="H218" s="61"/>
      <c r="I218" s="69"/>
      <c r="J218" s="69"/>
      <c r="K218" s="70"/>
      <c r="L218" s="60"/>
      <c r="M218" s="69"/>
    </row>
    <row r="219" spans="1:13" ht="16.5">
      <c r="A219" s="64">
        <v>215</v>
      </c>
      <c r="B219" s="65">
        <v>38201</v>
      </c>
      <c r="C219" s="66"/>
      <c r="D219" s="66"/>
      <c r="E219" s="81"/>
      <c r="F219" s="59"/>
      <c r="G219" s="66"/>
      <c r="H219" s="61"/>
      <c r="I219" s="69"/>
      <c r="J219" s="69"/>
      <c r="K219" s="70"/>
      <c r="L219" s="66"/>
      <c r="M219" s="69"/>
    </row>
    <row r="220" spans="1:13" ht="16.5">
      <c r="A220" s="64">
        <v>216</v>
      </c>
      <c r="B220" s="65">
        <v>38202</v>
      </c>
      <c r="C220" s="60"/>
      <c r="D220" s="60"/>
      <c r="E220" s="82"/>
      <c r="F220" s="59"/>
      <c r="G220" s="60"/>
      <c r="H220" s="61"/>
      <c r="I220" s="69"/>
      <c r="J220" s="69"/>
      <c r="K220" s="70"/>
      <c r="L220" s="60"/>
      <c r="M220" s="69"/>
    </row>
    <row r="221" spans="1:13" ht="16.5">
      <c r="A221" s="64">
        <v>217</v>
      </c>
      <c r="B221" s="65">
        <v>38203</v>
      </c>
      <c r="C221" s="66"/>
      <c r="D221" s="66"/>
      <c r="E221" s="81"/>
      <c r="F221" s="59"/>
      <c r="G221" s="66"/>
      <c r="H221" s="61"/>
      <c r="I221" s="67"/>
      <c r="J221" s="67"/>
      <c r="K221" s="68"/>
      <c r="L221" s="66"/>
      <c r="M221" s="67"/>
    </row>
    <row r="222" spans="1:13" ht="16.5">
      <c r="A222" s="64">
        <v>218</v>
      </c>
      <c r="B222" s="65">
        <v>38204</v>
      </c>
      <c r="C222" s="60"/>
      <c r="D222" s="60"/>
      <c r="E222" s="82"/>
      <c r="F222" s="59"/>
      <c r="G222" s="60"/>
      <c r="H222" s="61"/>
      <c r="I222" s="69"/>
      <c r="J222" s="69"/>
      <c r="K222" s="70"/>
      <c r="L222" s="60"/>
      <c r="M222" s="69"/>
    </row>
    <row r="223" spans="1:13" ht="16.5">
      <c r="A223" s="64">
        <v>219</v>
      </c>
      <c r="B223" s="65">
        <v>38205</v>
      </c>
      <c r="C223" s="66"/>
      <c r="D223" s="66"/>
      <c r="E223" s="81"/>
      <c r="F223" s="59"/>
      <c r="G223" s="66"/>
      <c r="H223" s="61"/>
      <c r="I223" s="67"/>
      <c r="J223" s="67"/>
      <c r="K223" s="68"/>
      <c r="L223" s="66"/>
      <c r="M223" s="67"/>
    </row>
    <row r="224" spans="1:13" ht="16.5">
      <c r="A224" s="64">
        <v>220</v>
      </c>
      <c r="B224" s="65">
        <v>38206</v>
      </c>
      <c r="C224" s="60"/>
      <c r="D224" s="60"/>
      <c r="E224" s="82"/>
      <c r="F224" s="59"/>
      <c r="G224" s="60"/>
      <c r="H224" s="61"/>
      <c r="I224" s="69"/>
      <c r="J224" s="69"/>
      <c r="K224" s="70"/>
      <c r="L224" s="60"/>
      <c r="M224" s="69"/>
    </row>
    <row r="225" spans="1:13" ht="16.5">
      <c r="A225" s="64">
        <v>221</v>
      </c>
      <c r="B225" s="65">
        <v>38207</v>
      </c>
      <c r="C225" s="66"/>
      <c r="D225" s="66"/>
      <c r="E225" s="81"/>
      <c r="F225" s="59"/>
      <c r="G225" s="66"/>
      <c r="H225" s="61"/>
      <c r="I225" s="69"/>
      <c r="J225" s="69"/>
      <c r="K225" s="70"/>
      <c r="L225" s="66"/>
      <c r="M225" s="69"/>
    </row>
    <row r="226" spans="1:13" ht="16.5">
      <c r="A226" s="64">
        <v>222</v>
      </c>
      <c r="B226" s="65">
        <v>38208</v>
      </c>
      <c r="C226" s="60"/>
      <c r="D226" s="60"/>
      <c r="E226" s="82"/>
      <c r="F226" s="59"/>
      <c r="G226" s="60"/>
      <c r="H226" s="61"/>
      <c r="I226" s="69"/>
      <c r="J226" s="69"/>
      <c r="K226" s="70"/>
      <c r="L226" s="60"/>
      <c r="M226" s="69"/>
    </row>
    <row r="227" spans="1:13" ht="16.5">
      <c r="A227" s="64">
        <v>223</v>
      </c>
      <c r="B227" s="65">
        <v>38209</v>
      </c>
      <c r="C227" s="66"/>
      <c r="D227" s="66"/>
      <c r="E227" s="81"/>
      <c r="F227" s="59"/>
      <c r="G227" s="66"/>
      <c r="H227" s="61"/>
      <c r="I227" s="69"/>
      <c r="J227" s="69"/>
      <c r="K227" s="70"/>
      <c r="L227" s="66"/>
      <c r="M227" s="69"/>
    </row>
    <row r="228" spans="1:13" ht="16.5">
      <c r="A228" s="64">
        <v>224</v>
      </c>
      <c r="B228" s="65">
        <v>38210</v>
      </c>
      <c r="C228" s="60"/>
      <c r="D228" s="60"/>
      <c r="E228" s="82"/>
      <c r="F228" s="59"/>
      <c r="G228" s="60"/>
      <c r="H228" s="61"/>
      <c r="I228" s="69"/>
      <c r="J228" s="69"/>
      <c r="K228" s="70"/>
      <c r="L228" s="60"/>
      <c r="M228" s="69"/>
    </row>
    <row r="229" spans="1:13" ht="16.5">
      <c r="A229" s="64">
        <v>225</v>
      </c>
      <c r="B229" s="65">
        <v>38211</v>
      </c>
      <c r="C229" s="66"/>
      <c r="D229" s="66"/>
      <c r="E229" s="81"/>
      <c r="F229" s="59"/>
      <c r="G229" s="66"/>
      <c r="H229" s="61"/>
      <c r="I229" s="69"/>
      <c r="J229" s="69"/>
      <c r="K229" s="70"/>
      <c r="L229" s="66"/>
      <c r="M229" s="69"/>
    </row>
    <row r="230" spans="1:13" ht="16.5">
      <c r="A230" s="64">
        <v>226</v>
      </c>
      <c r="B230" s="65">
        <v>38212</v>
      </c>
      <c r="C230" s="60"/>
      <c r="D230" s="60"/>
      <c r="E230" s="82"/>
      <c r="F230" s="59"/>
      <c r="G230" s="60"/>
      <c r="H230" s="61"/>
      <c r="I230" s="69"/>
      <c r="J230" s="69"/>
      <c r="K230" s="70"/>
      <c r="L230" s="60"/>
      <c r="M230" s="69"/>
    </row>
    <row r="231" spans="1:13" ht="16.5">
      <c r="A231" s="64">
        <v>227</v>
      </c>
      <c r="B231" s="65">
        <v>38213</v>
      </c>
      <c r="C231" s="66"/>
      <c r="D231" s="66"/>
      <c r="E231" s="81"/>
      <c r="F231" s="59"/>
      <c r="G231" s="66"/>
      <c r="H231" s="61"/>
      <c r="I231" s="69"/>
      <c r="J231" s="69"/>
      <c r="K231" s="70"/>
      <c r="L231" s="66"/>
      <c r="M231" s="69"/>
    </row>
    <row r="232" spans="1:13" ht="16.5">
      <c r="A232" s="64">
        <v>228</v>
      </c>
      <c r="B232" s="65">
        <v>38214</v>
      </c>
      <c r="C232" s="60"/>
      <c r="D232" s="60"/>
      <c r="E232" s="82"/>
      <c r="F232" s="59"/>
      <c r="G232" s="60"/>
      <c r="H232" s="61"/>
      <c r="I232" s="69"/>
      <c r="J232" s="69"/>
      <c r="K232" s="70"/>
      <c r="L232" s="60"/>
      <c r="M232" s="69"/>
    </row>
    <row r="233" spans="1:13" ht="16.5">
      <c r="A233" s="64">
        <v>229</v>
      </c>
      <c r="B233" s="65">
        <v>38215</v>
      </c>
      <c r="C233" s="66"/>
      <c r="D233" s="66"/>
      <c r="E233" s="81"/>
      <c r="F233" s="59"/>
      <c r="G233" s="66"/>
      <c r="H233" s="61"/>
      <c r="I233" s="72"/>
      <c r="J233" s="72"/>
      <c r="K233" s="73"/>
      <c r="L233" s="66"/>
      <c r="M233" s="72"/>
    </row>
    <row r="234" spans="1:13" s="8" customFormat="1" ht="16.5">
      <c r="A234" s="64">
        <v>230</v>
      </c>
      <c r="B234" s="65">
        <v>38216</v>
      </c>
      <c r="C234" s="60"/>
      <c r="D234" s="60"/>
      <c r="E234" s="82"/>
      <c r="F234" s="59"/>
      <c r="G234" s="60"/>
      <c r="H234" s="61"/>
      <c r="I234" s="69"/>
      <c r="J234" s="69"/>
      <c r="K234" s="70"/>
      <c r="L234" s="60"/>
      <c r="M234" s="69"/>
    </row>
    <row r="235" spans="1:13" s="8" customFormat="1" ht="16.5">
      <c r="A235" s="64">
        <v>231</v>
      </c>
      <c r="B235" s="65">
        <v>38217</v>
      </c>
      <c r="C235" s="66"/>
      <c r="D235" s="66"/>
      <c r="E235" s="81"/>
      <c r="F235" s="59"/>
      <c r="G235" s="66"/>
      <c r="H235" s="61"/>
      <c r="I235" s="67"/>
      <c r="J235" s="67"/>
      <c r="K235" s="68"/>
      <c r="L235" s="66"/>
      <c r="M235" s="67"/>
    </row>
    <row r="236" spans="1:13" s="8" customFormat="1" ht="16.5">
      <c r="A236" s="64">
        <v>232</v>
      </c>
      <c r="B236" s="65">
        <v>38218</v>
      </c>
      <c r="C236" s="60"/>
      <c r="D236" s="60"/>
      <c r="E236" s="82"/>
      <c r="F236" s="59"/>
      <c r="G236" s="131"/>
      <c r="H236" s="61"/>
      <c r="I236" s="69"/>
      <c r="J236" s="69"/>
      <c r="K236" s="70"/>
      <c r="L236" s="60"/>
      <c r="M236" s="69"/>
    </row>
    <row r="237" spans="1:13" s="8" customFormat="1" ht="16.5">
      <c r="A237" s="64">
        <v>233</v>
      </c>
      <c r="B237" s="65">
        <v>38219</v>
      </c>
      <c r="C237" s="66"/>
      <c r="D237" s="66"/>
      <c r="E237" s="81"/>
      <c r="F237" s="59"/>
      <c r="G237" s="131"/>
      <c r="H237" s="61"/>
      <c r="I237" s="69"/>
      <c r="J237" s="69"/>
      <c r="K237" s="70"/>
      <c r="L237" s="66"/>
      <c r="M237" s="69"/>
    </row>
    <row r="238" spans="1:13" s="8" customFormat="1" ht="16.5">
      <c r="A238" s="64">
        <v>234</v>
      </c>
      <c r="B238" s="65">
        <v>38220</v>
      </c>
      <c r="C238" s="60"/>
      <c r="D238" s="60"/>
      <c r="E238" s="82"/>
      <c r="F238" s="59"/>
      <c r="G238" s="131"/>
      <c r="H238" s="61"/>
      <c r="I238" s="69"/>
      <c r="J238" s="69"/>
      <c r="K238" s="70"/>
      <c r="L238" s="60"/>
      <c r="M238" s="69"/>
    </row>
    <row r="239" spans="1:13" s="8" customFormat="1" ht="16.5">
      <c r="A239" s="64">
        <v>235</v>
      </c>
      <c r="B239" s="157">
        <v>38221</v>
      </c>
      <c r="C239" s="158"/>
      <c r="D239" s="158"/>
      <c r="E239" s="159"/>
      <c r="F239" s="143"/>
      <c r="G239" s="160"/>
      <c r="H239" s="144"/>
      <c r="I239" s="67"/>
      <c r="J239" s="67"/>
      <c r="K239" s="68"/>
      <c r="L239" s="158"/>
      <c r="M239" s="67"/>
    </row>
    <row r="240" spans="1:13" s="8" customFormat="1" ht="16.5">
      <c r="A240" s="64">
        <v>236</v>
      </c>
      <c r="B240" s="161">
        <v>38222</v>
      </c>
      <c r="C240" s="162"/>
      <c r="D240" s="162"/>
      <c r="E240" s="163"/>
      <c r="F240" s="164"/>
      <c r="G240" s="162"/>
      <c r="H240" s="165"/>
      <c r="I240" s="162"/>
      <c r="J240" s="162"/>
      <c r="K240" s="162"/>
      <c r="L240" s="162"/>
      <c r="M240" s="162"/>
    </row>
    <row r="241" spans="1:13" s="8" customFormat="1" ht="16.5">
      <c r="A241" s="64">
        <v>237</v>
      </c>
      <c r="B241" s="161">
        <v>38223</v>
      </c>
      <c r="C241" s="162"/>
      <c r="D241" s="162"/>
      <c r="E241" s="163"/>
      <c r="F241" s="164"/>
      <c r="G241" s="162"/>
      <c r="H241" s="165"/>
      <c r="I241" s="162"/>
      <c r="J241" s="162"/>
      <c r="K241" s="162"/>
      <c r="L241" s="162"/>
      <c r="M241" s="162"/>
    </row>
    <row r="242" spans="1:13" s="8" customFormat="1" ht="16.5">
      <c r="A242" s="64">
        <v>238</v>
      </c>
      <c r="B242" s="161">
        <v>38224</v>
      </c>
      <c r="C242" s="162"/>
      <c r="D242" s="162"/>
      <c r="E242" s="163"/>
      <c r="F242" s="164"/>
      <c r="G242" s="162"/>
      <c r="H242" s="165"/>
      <c r="I242" s="162"/>
      <c r="J242" s="162"/>
      <c r="K242" s="162"/>
      <c r="L242" s="162"/>
      <c r="M242" s="162"/>
    </row>
    <row r="243" spans="1:13" s="8" customFormat="1" ht="16.5">
      <c r="A243" s="64">
        <v>239</v>
      </c>
      <c r="B243" s="161">
        <v>38225</v>
      </c>
      <c r="C243" s="150"/>
      <c r="D243" s="150"/>
      <c r="E243" s="150"/>
      <c r="F243" s="164"/>
      <c r="G243" s="150"/>
      <c r="H243" s="165"/>
      <c r="I243" s="162"/>
      <c r="J243" s="162"/>
      <c r="K243" s="162"/>
      <c r="L243" s="150"/>
      <c r="M243" s="162"/>
    </row>
    <row r="244" spans="1:13" s="8" customFormat="1" ht="16.5">
      <c r="A244" s="64">
        <v>240</v>
      </c>
      <c r="B244" s="161">
        <v>38226</v>
      </c>
      <c r="C244" s="150"/>
      <c r="D244" s="150"/>
      <c r="E244" s="150"/>
      <c r="F244" s="164"/>
      <c r="G244" s="150"/>
      <c r="H244" s="165"/>
      <c r="I244" s="162"/>
      <c r="J244" s="166"/>
      <c r="K244" s="166"/>
      <c r="L244" s="150"/>
      <c r="M244" s="162"/>
    </row>
    <row r="245" spans="1:13" s="8" customFormat="1" ht="16.5">
      <c r="A245" s="64">
        <v>241</v>
      </c>
      <c r="B245" s="161">
        <v>38227</v>
      </c>
      <c r="C245" s="150"/>
      <c r="D245" s="150"/>
      <c r="E245" s="150"/>
      <c r="F245" s="164"/>
      <c r="G245" s="150"/>
      <c r="H245" s="165"/>
      <c r="I245" s="162"/>
      <c r="J245" s="162"/>
      <c r="K245" s="162"/>
      <c r="L245" s="150"/>
      <c r="M245" s="162"/>
    </row>
    <row r="246" spans="1:13" s="8" customFormat="1" ht="16.5">
      <c r="A246" s="64">
        <v>242</v>
      </c>
      <c r="B246" s="161">
        <v>38228</v>
      </c>
      <c r="C246" s="150"/>
      <c r="D246" s="150"/>
      <c r="E246" s="150"/>
      <c r="F246" s="164"/>
      <c r="G246" s="150"/>
      <c r="H246" s="165"/>
      <c r="I246" s="162"/>
      <c r="J246" s="162"/>
      <c r="K246" s="162"/>
      <c r="L246" s="150"/>
      <c r="M246" s="162"/>
    </row>
    <row r="247" spans="1:13" s="8" customFormat="1" ht="16.5">
      <c r="A247" s="64">
        <v>243</v>
      </c>
      <c r="B247" s="161">
        <v>38229</v>
      </c>
      <c r="C247" s="150"/>
      <c r="D247" s="150"/>
      <c r="E247" s="150"/>
      <c r="F247" s="164"/>
      <c r="G247" s="150"/>
      <c r="H247" s="165"/>
      <c r="I247" s="162"/>
      <c r="J247" s="162"/>
      <c r="K247" s="162"/>
      <c r="L247" s="150"/>
      <c r="M247" s="162"/>
    </row>
    <row r="248" spans="1:13" s="8" customFormat="1" ht="16.5">
      <c r="A248" s="64">
        <v>244</v>
      </c>
      <c r="B248" s="161">
        <v>38230</v>
      </c>
      <c r="C248" s="150"/>
      <c r="D248" s="150"/>
      <c r="E248" s="150"/>
      <c r="F248" s="164"/>
      <c r="G248" s="150"/>
      <c r="H248" s="165"/>
      <c r="I248" s="162"/>
      <c r="J248" s="162"/>
      <c r="K248" s="162"/>
      <c r="L248" s="150"/>
      <c r="M248" s="162"/>
    </row>
    <row r="249" spans="1:13" s="8" customFormat="1" ht="16.5">
      <c r="A249" s="64">
        <v>245</v>
      </c>
      <c r="B249" s="161">
        <v>38231</v>
      </c>
      <c r="C249" s="150"/>
      <c r="D249" s="150"/>
      <c r="E249" s="150"/>
      <c r="F249" s="164"/>
      <c r="G249" s="150"/>
      <c r="H249" s="165"/>
      <c r="I249" s="162"/>
      <c r="J249" s="162"/>
      <c r="K249" s="162"/>
      <c r="L249" s="150"/>
      <c r="M249" s="162"/>
    </row>
    <row r="250" spans="1:13" s="8" customFormat="1" ht="16.5">
      <c r="A250" s="64">
        <v>246</v>
      </c>
      <c r="B250" s="161">
        <v>38232</v>
      </c>
      <c r="C250" s="150"/>
      <c r="D250" s="150"/>
      <c r="E250" s="150"/>
      <c r="F250" s="164"/>
      <c r="G250" s="150"/>
      <c r="H250" s="165"/>
      <c r="I250" s="162"/>
      <c r="J250" s="162"/>
      <c r="K250" s="162"/>
      <c r="L250" s="150"/>
      <c r="M250" s="162"/>
    </row>
    <row r="251" spans="1:13" s="8" customFormat="1" ht="16.5">
      <c r="A251" s="64">
        <v>247</v>
      </c>
      <c r="B251" s="161">
        <v>38233</v>
      </c>
      <c r="C251" s="150"/>
      <c r="D251" s="150"/>
      <c r="E251" s="150"/>
      <c r="F251" s="164"/>
      <c r="G251" s="150"/>
      <c r="H251" s="165"/>
      <c r="I251" s="162"/>
      <c r="J251" s="162"/>
      <c r="K251" s="162"/>
      <c r="L251" s="150"/>
      <c r="M251" s="162"/>
    </row>
    <row r="252" spans="1:13" s="8" customFormat="1" ht="16.5">
      <c r="A252" s="64">
        <v>248</v>
      </c>
      <c r="B252" s="161">
        <v>38234</v>
      </c>
      <c r="C252" s="150"/>
      <c r="D252" s="150"/>
      <c r="E252" s="150"/>
      <c r="F252" s="164"/>
      <c r="G252" s="150"/>
      <c r="H252" s="165"/>
      <c r="I252" s="162"/>
      <c r="J252" s="162"/>
      <c r="K252" s="162"/>
      <c r="L252" s="150"/>
      <c r="M252" s="162"/>
    </row>
    <row r="253" spans="1:13" s="8" customFormat="1" ht="16.5">
      <c r="A253" s="64">
        <v>249</v>
      </c>
      <c r="B253" s="161">
        <v>38235</v>
      </c>
      <c r="C253" s="150"/>
      <c r="D253" s="150"/>
      <c r="E253" s="150"/>
      <c r="F253" s="164"/>
      <c r="G253" s="150"/>
      <c r="H253" s="165"/>
      <c r="I253" s="162"/>
      <c r="J253" s="162"/>
      <c r="K253" s="162"/>
      <c r="L253" s="150"/>
      <c r="M253" s="162"/>
    </row>
    <row r="254" spans="1:13" s="8" customFormat="1" ht="16.5">
      <c r="A254" s="64">
        <v>250</v>
      </c>
      <c r="B254" s="161">
        <v>38236</v>
      </c>
      <c r="C254" s="150"/>
      <c r="D254" s="150"/>
      <c r="E254" s="150"/>
      <c r="F254" s="164"/>
      <c r="G254" s="150"/>
      <c r="H254" s="165"/>
      <c r="I254" s="162"/>
      <c r="J254" s="162"/>
      <c r="K254" s="162"/>
      <c r="L254" s="150"/>
      <c r="M254" s="162"/>
    </row>
    <row r="255" spans="1:13" s="8" customFormat="1" ht="16.5">
      <c r="A255" s="64">
        <v>251</v>
      </c>
      <c r="B255" s="161">
        <v>38237</v>
      </c>
      <c r="C255" s="150"/>
      <c r="D255" s="150"/>
      <c r="E255" s="150"/>
      <c r="F255" s="164"/>
      <c r="G255" s="150"/>
      <c r="H255" s="165"/>
      <c r="I255" s="162"/>
      <c r="J255" s="162"/>
      <c r="K255" s="162"/>
      <c r="L255" s="150"/>
      <c r="M255" s="162"/>
    </row>
    <row r="256" spans="1:13" s="8" customFormat="1" ht="16.5">
      <c r="A256" s="64">
        <v>252</v>
      </c>
      <c r="B256" s="161">
        <v>38238</v>
      </c>
      <c r="C256" s="150"/>
      <c r="D256" s="150"/>
      <c r="E256" s="150"/>
      <c r="F256" s="164"/>
      <c r="G256" s="150"/>
      <c r="H256" s="165"/>
      <c r="I256" s="162"/>
      <c r="J256" s="162"/>
      <c r="K256" s="162"/>
      <c r="L256" s="150"/>
      <c r="M256" s="162"/>
    </row>
    <row r="257" spans="1:13" s="8" customFormat="1" ht="16.5">
      <c r="A257" s="64">
        <v>253</v>
      </c>
      <c r="B257" s="161">
        <v>38239</v>
      </c>
      <c r="C257" s="150"/>
      <c r="D257" s="150"/>
      <c r="E257" s="150"/>
      <c r="F257" s="164"/>
      <c r="G257" s="150"/>
      <c r="H257" s="165"/>
      <c r="I257" s="162"/>
      <c r="J257" s="162"/>
      <c r="K257" s="162"/>
      <c r="L257" s="150"/>
      <c r="M257" s="162"/>
    </row>
    <row r="258" spans="1:13" s="8" customFormat="1" ht="16.5">
      <c r="A258" s="64">
        <v>254</v>
      </c>
      <c r="B258" s="161">
        <v>38240</v>
      </c>
      <c r="C258" s="150"/>
      <c r="D258" s="150"/>
      <c r="E258" s="150"/>
      <c r="F258" s="164"/>
      <c r="G258" s="150"/>
      <c r="H258" s="165"/>
      <c r="I258" s="162"/>
      <c r="J258" s="162"/>
      <c r="K258" s="162"/>
      <c r="L258" s="150"/>
      <c r="M258" s="162"/>
    </row>
    <row r="259" spans="1:13" s="8" customFormat="1" ht="16.5">
      <c r="A259" s="64">
        <v>255</v>
      </c>
      <c r="B259" s="161">
        <v>38241</v>
      </c>
      <c r="C259" s="150"/>
      <c r="D259" s="150"/>
      <c r="E259" s="150"/>
      <c r="F259" s="164"/>
      <c r="G259" s="150"/>
      <c r="H259" s="165"/>
      <c r="I259" s="162"/>
      <c r="J259" s="162"/>
      <c r="K259" s="162"/>
      <c r="L259" s="150"/>
      <c r="M259" s="162"/>
    </row>
    <row r="260" spans="1:13" s="8" customFormat="1" ht="16.5">
      <c r="A260" s="64">
        <v>256</v>
      </c>
      <c r="B260" s="161">
        <v>38242</v>
      </c>
      <c r="C260" s="150"/>
      <c r="D260" s="150"/>
      <c r="E260" s="150"/>
      <c r="F260" s="164"/>
      <c r="G260" s="150"/>
      <c r="H260" s="165"/>
      <c r="I260" s="162"/>
      <c r="J260" s="162"/>
      <c r="K260" s="162"/>
      <c r="L260" s="150"/>
      <c r="M260" s="162"/>
    </row>
    <row r="261" spans="1:13" s="8" customFormat="1" ht="16.5">
      <c r="A261" s="64">
        <v>257</v>
      </c>
      <c r="B261" s="161">
        <v>38243</v>
      </c>
      <c r="C261" s="150"/>
      <c r="D261" s="150"/>
      <c r="E261" s="150"/>
      <c r="F261" s="164"/>
      <c r="G261" s="150"/>
      <c r="H261" s="165"/>
      <c r="I261" s="162"/>
      <c r="J261" s="162"/>
      <c r="K261" s="162"/>
      <c r="L261" s="150"/>
      <c r="M261" s="162"/>
    </row>
    <row r="262" spans="1:13" s="8" customFormat="1" ht="16.5">
      <c r="A262" s="64">
        <v>258</v>
      </c>
      <c r="B262" s="161">
        <v>38244</v>
      </c>
      <c r="C262" s="150"/>
      <c r="D262" s="150"/>
      <c r="E262" s="150"/>
      <c r="F262" s="164"/>
      <c r="G262" s="150"/>
      <c r="H262" s="165"/>
      <c r="I262" s="162"/>
      <c r="J262" s="162"/>
      <c r="K262" s="162"/>
      <c r="L262" s="150"/>
      <c r="M262" s="162"/>
    </row>
    <row r="263" spans="1:13" s="8" customFormat="1" ht="16.5">
      <c r="A263" s="64">
        <v>259</v>
      </c>
      <c r="B263" s="161">
        <v>38245</v>
      </c>
      <c r="C263" s="150"/>
      <c r="D263" s="150"/>
      <c r="E263" s="150"/>
      <c r="F263" s="164"/>
      <c r="G263" s="150"/>
      <c r="H263" s="165"/>
      <c r="I263" s="162"/>
      <c r="J263" s="162"/>
      <c r="K263" s="162"/>
      <c r="L263" s="150"/>
      <c r="M263" s="162"/>
    </row>
    <row r="264" spans="1:13" s="8" customFormat="1" ht="16.5">
      <c r="A264" s="64">
        <v>260</v>
      </c>
      <c r="B264" s="161">
        <v>38246</v>
      </c>
      <c r="C264" s="150"/>
      <c r="D264" s="150"/>
      <c r="E264" s="150"/>
      <c r="F264" s="164"/>
      <c r="G264" s="150"/>
      <c r="H264" s="165"/>
      <c r="I264" s="162"/>
      <c r="J264" s="162"/>
      <c r="K264" s="162"/>
      <c r="L264" s="150"/>
      <c r="M264" s="162"/>
    </row>
    <row r="265" spans="1:13" s="8" customFormat="1" ht="16.5">
      <c r="A265" s="64">
        <v>261</v>
      </c>
      <c r="B265" s="161">
        <v>38247</v>
      </c>
      <c r="C265" s="150"/>
      <c r="D265" s="150"/>
      <c r="E265" s="150"/>
      <c r="F265" s="164"/>
      <c r="G265" s="150"/>
      <c r="H265" s="165"/>
      <c r="I265" s="162"/>
      <c r="J265" s="162"/>
      <c r="K265" s="162"/>
      <c r="L265" s="150"/>
      <c r="M265" s="162"/>
    </row>
    <row r="266" spans="1:13" ht="16.5">
      <c r="A266" s="64">
        <v>262</v>
      </c>
      <c r="B266" s="161">
        <v>38248</v>
      </c>
      <c r="C266" s="150"/>
      <c r="D266" s="150"/>
      <c r="E266" s="150"/>
      <c r="F266" s="164"/>
      <c r="G266" s="150"/>
      <c r="H266" s="165"/>
      <c r="I266" s="162"/>
      <c r="J266" s="162"/>
      <c r="K266" s="162"/>
      <c r="L266" s="150"/>
      <c r="M266" s="162"/>
    </row>
    <row r="267" spans="1:13" ht="16.5">
      <c r="A267" s="64">
        <v>263</v>
      </c>
      <c r="B267" s="161">
        <v>38249</v>
      </c>
      <c r="C267" s="150"/>
      <c r="D267" s="150"/>
      <c r="E267" s="150"/>
      <c r="F267" s="164"/>
      <c r="G267" s="150"/>
      <c r="H267" s="165"/>
      <c r="I267" s="162"/>
      <c r="J267" s="162"/>
      <c r="K267" s="162"/>
      <c r="L267" s="150"/>
      <c r="M267" s="162"/>
    </row>
    <row r="268" spans="1:13" ht="16.5">
      <c r="A268" s="64">
        <v>264</v>
      </c>
      <c r="B268" s="161">
        <v>38250</v>
      </c>
      <c r="C268" s="150"/>
      <c r="D268" s="150"/>
      <c r="E268" s="150"/>
      <c r="F268" s="164"/>
      <c r="G268" s="150"/>
      <c r="H268" s="165"/>
      <c r="I268" s="162"/>
      <c r="J268" s="162"/>
      <c r="K268" s="162"/>
      <c r="L268" s="150"/>
      <c r="M268" s="162"/>
    </row>
    <row r="269" spans="1:13" ht="16.5">
      <c r="A269" s="64">
        <v>265</v>
      </c>
      <c r="B269" s="161">
        <v>38251</v>
      </c>
      <c r="C269" s="150"/>
      <c r="D269" s="150"/>
      <c r="E269" s="150"/>
      <c r="F269" s="164"/>
      <c r="G269" s="150"/>
      <c r="H269" s="165"/>
      <c r="I269" s="162"/>
      <c r="J269" s="162"/>
      <c r="K269" s="162"/>
      <c r="L269" s="150"/>
      <c r="M269" s="162"/>
    </row>
    <row r="270" spans="1:13" ht="16.5">
      <c r="A270" s="64">
        <v>266</v>
      </c>
      <c r="B270" s="161">
        <v>38252</v>
      </c>
      <c r="C270" s="150"/>
      <c r="D270" s="150"/>
      <c r="E270" s="150"/>
      <c r="F270" s="164"/>
      <c r="G270" s="150"/>
      <c r="H270" s="165"/>
      <c r="I270" s="162"/>
      <c r="J270" s="162"/>
      <c r="K270" s="162"/>
      <c r="L270" s="150"/>
      <c r="M270" s="162"/>
    </row>
    <row r="271" spans="1:13" ht="16.5">
      <c r="A271" s="64">
        <v>267</v>
      </c>
      <c r="B271" s="161">
        <v>38253</v>
      </c>
      <c r="C271" s="150"/>
      <c r="D271" s="150"/>
      <c r="E271" s="150"/>
      <c r="F271" s="164"/>
      <c r="G271" s="150"/>
      <c r="H271" s="165"/>
      <c r="I271" s="162"/>
      <c r="J271" s="162"/>
      <c r="K271" s="162"/>
      <c r="L271" s="150"/>
      <c r="M271" s="162"/>
    </row>
    <row r="272" spans="1:13" ht="16.5">
      <c r="A272" s="64">
        <v>268</v>
      </c>
      <c r="B272" s="161">
        <v>38254</v>
      </c>
      <c r="C272" s="150"/>
      <c r="D272" s="150"/>
      <c r="E272" s="150"/>
      <c r="F272" s="164"/>
      <c r="G272" s="150"/>
      <c r="H272" s="165"/>
      <c r="I272" s="162"/>
      <c r="J272" s="162"/>
      <c r="K272" s="162"/>
      <c r="L272" s="150"/>
      <c r="M272" s="162"/>
    </row>
    <row r="273" spans="1:13" ht="16.5">
      <c r="A273" s="64">
        <v>269</v>
      </c>
      <c r="B273" s="161">
        <v>38255</v>
      </c>
      <c r="C273" s="150"/>
      <c r="D273" s="150"/>
      <c r="E273" s="150"/>
      <c r="F273" s="164"/>
      <c r="G273" s="150"/>
      <c r="H273" s="165"/>
      <c r="I273" s="162"/>
      <c r="J273" s="162"/>
      <c r="K273" s="162"/>
      <c r="L273" s="150"/>
      <c r="M273" s="162"/>
    </row>
    <row r="274" spans="1:13" ht="16.5">
      <c r="A274" s="64">
        <v>270</v>
      </c>
      <c r="B274" s="161">
        <v>38256</v>
      </c>
      <c r="C274" s="150"/>
      <c r="D274" s="150"/>
      <c r="E274" s="150"/>
      <c r="F274" s="164"/>
      <c r="G274" s="150"/>
      <c r="H274" s="165"/>
      <c r="I274" s="162"/>
      <c r="J274" s="162"/>
      <c r="K274" s="162"/>
      <c r="L274" s="150"/>
      <c r="M274" s="162"/>
    </row>
    <row r="275" spans="1:13" ht="16.5">
      <c r="A275" s="64">
        <v>271</v>
      </c>
      <c r="B275" s="161">
        <v>38257</v>
      </c>
      <c r="C275" s="150"/>
      <c r="D275" s="150"/>
      <c r="E275" s="150"/>
      <c r="F275" s="164"/>
      <c r="G275" s="150"/>
      <c r="H275" s="165"/>
      <c r="I275" s="162"/>
      <c r="J275" s="162"/>
      <c r="K275" s="162"/>
      <c r="L275" s="150"/>
      <c r="M275" s="162"/>
    </row>
    <row r="276" spans="1:13" ht="16.5">
      <c r="A276" s="64">
        <v>272</v>
      </c>
      <c r="B276" s="161">
        <v>38258</v>
      </c>
      <c r="C276" s="150"/>
      <c r="D276" s="150"/>
      <c r="E276" s="150"/>
      <c r="F276" s="164"/>
      <c r="G276" s="150"/>
      <c r="H276" s="165"/>
      <c r="I276" s="162"/>
      <c r="J276" s="162"/>
      <c r="K276" s="162"/>
      <c r="L276" s="150"/>
      <c r="M276" s="162"/>
    </row>
    <row r="277" spans="1:13" ht="16.5">
      <c r="A277" s="64">
        <v>273</v>
      </c>
      <c r="B277" s="161">
        <v>38259</v>
      </c>
      <c r="C277" s="150"/>
      <c r="D277" s="150"/>
      <c r="E277" s="150"/>
      <c r="F277" s="164"/>
      <c r="G277" s="150"/>
      <c r="H277" s="165"/>
      <c r="I277" s="162"/>
      <c r="J277" s="162"/>
      <c r="K277" s="162"/>
      <c r="L277" s="150"/>
      <c r="M277" s="162"/>
    </row>
    <row r="278" spans="1:13" ht="16.5">
      <c r="A278" s="64">
        <v>274</v>
      </c>
      <c r="B278" s="161">
        <v>38260</v>
      </c>
      <c r="C278" s="150"/>
      <c r="D278" s="150"/>
      <c r="E278" s="150"/>
      <c r="F278" s="164"/>
      <c r="G278" s="150"/>
      <c r="H278" s="165"/>
      <c r="I278" s="162"/>
      <c r="J278" s="162"/>
      <c r="K278" s="162"/>
      <c r="L278" s="150"/>
      <c r="M278" s="162"/>
    </row>
    <row r="279" spans="1:13" ht="16.5">
      <c r="A279" s="64">
        <v>275</v>
      </c>
      <c r="B279" s="161">
        <v>38261</v>
      </c>
      <c r="C279" s="150"/>
      <c r="D279" s="150"/>
      <c r="E279" s="150"/>
      <c r="F279" s="164"/>
      <c r="G279" s="150"/>
      <c r="H279" s="165"/>
      <c r="I279" s="162"/>
      <c r="J279" s="162"/>
      <c r="K279" s="162"/>
      <c r="L279" s="150"/>
      <c r="M279" s="162"/>
    </row>
    <row r="280" spans="1:13" ht="16.5">
      <c r="A280" s="5">
        <v>276</v>
      </c>
      <c r="B280" s="155">
        <v>38262</v>
      </c>
      <c r="C280" s="150"/>
      <c r="D280" s="150"/>
      <c r="E280" s="150"/>
      <c r="F280" s="164"/>
      <c r="G280" s="150"/>
      <c r="H280" s="165"/>
      <c r="I280" s="138"/>
      <c r="J280" s="138"/>
      <c r="K280" s="138"/>
      <c r="L280" s="150"/>
      <c r="M280" s="138"/>
    </row>
    <row r="281" spans="1:13" ht="16.5">
      <c r="A281" s="5">
        <v>277</v>
      </c>
      <c r="B281" s="155">
        <v>38263</v>
      </c>
      <c r="C281" s="150"/>
      <c r="D281" s="150"/>
      <c r="E281" s="150"/>
      <c r="F281" s="164"/>
      <c r="G281" s="150"/>
      <c r="H281" s="165"/>
      <c r="I281" s="138"/>
      <c r="J281" s="138"/>
      <c r="K281" s="138"/>
      <c r="L281" s="150"/>
      <c r="M281" s="138"/>
    </row>
    <row r="282" spans="1:13" ht="16.5">
      <c r="A282" s="5">
        <v>278</v>
      </c>
      <c r="B282" s="155">
        <v>38264</v>
      </c>
      <c r="C282" s="150"/>
      <c r="D282" s="150"/>
      <c r="E282" s="150"/>
      <c r="F282" s="164"/>
      <c r="G282" s="150"/>
      <c r="H282" s="165"/>
      <c r="I282" s="138"/>
      <c r="J282" s="138"/>
      <c r="K282" s="138"/>
      <c r="L282" s="150"/>
      <c r="M282" s="138"/>
    </row>
    <row r="283" spans="1:13" ht="16.5">
      <c r="A283" s="5">
        <v>279</v>
      </c>
      <c r="B283" s="155">
        <v>38265</v>
      </c>
      <c r="C283" s="150"/>
      <c r="D283" s="150"/>
      <c r="E283" s="150"/>
      <c r="F283" s="164"/>
      <c r="G283" s="150"/>
      <c r="H283" s="165"/>
      <c r="I283" s="138"/>
      <c r="J283" s="138"/>
      <c r="K283" s="138"/>
      <c r="L283" s="150"/>
      <c r="M283" s="138"/>
    </row>
    <row r="284" spans="1:13" ht="16.5">
      <c r="A284" s="5">
        <v>280</v>
      </c>
      <c r="B284" s="155">
        <v>38266</v>
      </c>
      <c r="C284" s="150"/>
      <c r="D284" s="150"/>
      <c r="E284" s="150"/>
      <c r="F284" s="164"/>
      <c r="G284" s="150"/>
      <c r="H284" s="165"/>
      <c r="I284" s="138"/>
      <c r="J284" s="138"/>
      <c r="K284" s="138"/>
      <c r="L284" s="150"/>
      <c r="M284" s="138"/>
    </row>
    <row r="285" spans="1:13" ht="16.5">
      <c r="A285" s="5">
        <v>281</v>
      </c>
      <c r="B285" s="155">
        <v>38267</v>
      </c>
      <c r="C285" s="150"/>
      <c r="D285" s="150"/>
      <c r="E285" s="150"/>
      <c r="F285" s="164"/>
      <c r="G285" s="150"/>
      <c r="H285" s="165"/>
      <c r="I285" s="138"/>
      <c r="J285" s="138"/>
      <c r="K285" s="138"/>
      <c r="L285" s="150"/>
      <c r="M285" s="138"/>
    </row>
    <row r="286" spans="1:13" ht="16.5">
      <c r="A286" s="5">
        <v>282</v>
      </c>
      <c r="B286" s="155">
        <v>38268</v>
      </c>
      <c r="C286" s="150"/>
      <c r="D286" s="150"/>
      <c r="E286" s="150"/>
      <c r="F286" s="164"/>
      <c r="G286" s="150"/>
      <c r="H286" s="165"/>
      <c r="I286" s="138"/>
      <c r="J286" s="138"/>
      <c r="K286" s="138"/>
      <c r="L286" s="150"/>
      <c r="M286" s="138"/>
    </row>
    <row r="287" spans="1:13" ht="16.5">
      <c r="A287" s="5">
        <v>283</v>
      </c>
      <c r="B287" s="155">
        <v>38269</v>
      </c>
      <c r="C287" s="150"/>
      <c r="D287" s="150"/>
      <c r="E287" s="150"/>
      <c r="F287" s="164"/>
      <c r="G287" s="150"/>
      <c r="H287" s="165"/>
      <c r="I287" s="138"/>
      <c r="J287" s="138"/>
      <c r="K287" s="138"/>
      <c r="L287" s="150"/>
      <c r="M287" s="138"/>
    </row>
    <row r="288" spans="1:13" ht="16.5">
      <c r="A288" s="5">
        <v>284</v>
      </c>
      <c r="B288" s="155">
        <v>38270</v>
      </c>
      <c r="C288" s="150"/>
      <c r="D288" s="150"/>
      <c r="E288" s="150"/>
      <c r="F288" s="164"/>
      <c r="G288" s="150"/>
      <c r="H288" s="165"/>
      <c r="I288" s="138"/>
      <c r="J288" s="138"/>
      <c r="K288" s="138"/>
      <c r="L288" s="150"/>
      <c r="M288" s="138"/>
    </row>
    <row r="289" spans="1:13" ht="16.5">
      <c r="A289" s="5">
        <v>285</v>
      </c>
      <c r="B289" s="155">
        <v>38271</v>
      </c>
      <c r="C289" s="150"/>
      <c r="D289" s="150"/>
      <c r="E289" s="150"/>
      <c r="F289" s="164"/>
      <c r="G289" s="150"/>
      <c r="H289" s="165"/>
      <c r="I289" s="138"/>
      <c r="J289" s="138"/>
      <c r="K289" s="138"/>
      <c r="L289" s="150"/>
      <c r="M289" s="138"/>
    </row>
    <row r="290" spans="1:13" ht="16.5">
      <c r="A290" s="5">
        <v>286</v>
      </c>
      <c r="B290" s="155">
        <v>38272</v>
      </c>
      <c r="C290" s="150"/>
      <c r="D290" s="150"/>
      <c r="E290" s="150"/>
      <c r="F290" s="164"/>
      <c r="G290" s="150"/>
      <c r="H290" s="165"/>
      <c r="I290" s="138"/>
      <c r="J290" s="138"/>
      <c r="K290" s="138"/>
      <c r="L290" s="150"/>
      <c r="M290" s="138"/>
    </row>
    <row r="291" spans="1:13" ht="16.5">
      <c r="A291" s="5">
        <v>287</v>
      </c>
      <c r="B291" s="155">
        <v>38273</v>
      </c>
      <c r="C291" s="150"/>
      <c r="D291" s="150"/>
      <c r="E291" s="150"/>
      <c r="F291" s="164"/>
      <c r="G291" s="150"/>
      <c r="H291" s="165"/>
      <c r="I291" s="138"/>
      <c r="J291" s="138"/>
      <c r="K291" s="138"/>
      <c r="L291" s="150"/>
      <c r="M291" s="138"/>
    </row>
    <row r="292" spans="1:13" ht="16.5">
      <c r="A292" s="5">
        <v>288</v>
      </c>
      <c r="B292" s="155">
        <v>38274</v>
      </c>
      <c r="C292" s="150"/>
      <c r="D292" s="150"/>
      <c r="E292" s="150"/>
      <c r="F292" s="164"/>
      <c r="G292" s="150"/>
      <c r="H292" s="165"/>
      <c r="I292" s="138"/>
      <c r="J292" s="138"/>
      <c r="K292" s="138"/>
      <c r="L292" s="150"/>
      <c r="M292" s="138"/>
    </row>
    <row r="293" spans="1:13" ht="16.5">
      <c r="A293" s="5">
        <v>289</v>
      </c>
      <c r="B293" s="155">
        <v>38275</v>
      </c>
      <c r="C293" s="150"/>
      <c r="D293" s="150"/>
      <c r="E293" s="150"/>
      <c r="F293" s="164"/>
      <c r="G293" s="150"/>
      <c r="H293" s="165"/>
      <c r="I293" s="138"/>
      <c r="J293" s="138"/>
      <c r="K293" s="138"/>
      <c r="L293" s="150"/>
      <c r="M293" s="138"/>
    </row>
    <row r="294" spans="1:13" ht="16.5">
      <c r="A294" s="5">
        <v>290</v>
      </c>
      <c r="B294" s="155">
        <v>38276</v>
      </c>
      <c r="C294" s="150"/>
      <c r="D294" s="150"/>
      <c r="E294" s="150"/>
      <c r="F294" s="164"/>
      <c r="G294" s="150"/>
      <c r="H294" s="165"/>
      <c r="I294" s="138"/>
      <c r="J294" s="138"/>
      <c r="K294" s="138"/>
      <c r="L294" s="150"/>
      <c r="M294" s="138"/>
    </row>
    <row r="295" spans="1:13" ht="16.5">
      <c r="A295" s="5">
        <v>291</v>
      </c>
      <c r="B295" s="155">
        <v>38277</v>
      </c>
      <c r="C295" s="150"/>
      <c r="D295" s="150"/>
      <c r="E295" s="150"/>
      <c r="F295" s="164"/>
      <c r="G295" s="150"/>
      <c r="H295" s="165"/>
      <c r="I295" s="138"/>
      <c r="J295" s="138"/>
      <c r="K295" s="138"/>
      <c r="L295" s="150"/>
      <c r="M295" s="138"/>
    </row>
    <row r="296" spans="1:13" ht="16.5">
      <c r="A296" s="5">
        <v>292</v>
      </c>
      <c r="B296" s="155">
        <v>38278</v>
      </c>
      <c r="C296" s="150"/>
      <c r="D296" s="150"/>
      <c r="E296" s="150"/>
      <c r="F296" s="164"/>
      <c r="G296" s="150"/>
      <c r="H296" s="165"/>
      <c r="I296" s="138"/>
      <c r="J296" s="138"/>
      <c r="K296" s="138"/>
      <c r="L296" s="150"/>
      <c r="M296" s="138"/>
    </row>
    <row r="297" spans="1:13" ht="16.5">
      <c r="A297" s="5">
        <v>293</v>
      </c>
      <c r="B297" s="155">
        <v>38279</v>
      </c>
      <c r="C297" s="150"/>
      <c r="D297" s="150"/>
      <c r="E297" s="150"/>
      <c r="F297" s="164"/>
      <c r="G297" s="150"/>
      <c r="H297" s="165"/>
      <c r="I297" s="138"/>
      <c r="J297" s="138"/>
      <c r="K297" s="138"/>
      <c r="L297" s="150"/>
      <c r="M297" s="138"/>
    </row>
    <row r="298" spans="1:13" ht="16.5">
      <c r="A298" s="5">
        <v>294</v>
      </c>
      <c r="B298" s="155">
        <v>38280</v>
      </c>
      <c r="C298" s="150"/>
      <c r="D298" s="150"/>
      <c r="E298" s="150"/>
      <c r="F298" s="164"/>
      <c r="G298" s="150"/>
      <c r="H298" s="165"/>
      <c r="I298" s="138"/>
      <c r="J298" s="138"/>
      <c r="K298" s="138"/>
      <c r="L298" s="150"/>
      <c r="M298" s="138"/>
    </row>
    <row r="299" spans="1:13" ht="16.5">
      <c r="A299" s="5">
        <v>295</v>
      </c>
      <c r="B299" s="155">
        <v>38281</v>
      </c>
      <c r="C299" s="150"/>
      <c r="D299" s="150"/>
      <c r="E299" s="150"/>
      <c r="F299" s="164"/>
      <c r="G299" s="150"/>
      <c r="H299" s="165"/>
      <c r="I299" s="138"/>
      <c r="J299" s="138"/>
      <c r="K299" s="138"/>
      <c r="L299" s="150"/>
      <c r="M299" s="138"/>
    </row>
    <row r="300" spans="1:13" ht="16.5">
      <c r="A300" s="5">
        <v>296</v>
      </c>
      <c r="B300" s="155">
        <v>38282</v>
      </c>
      <c r="C300" s="150"/>
      <c r="D300" s="150"/>
      <c r="E300" s="150"/>
      <c r="F300" s="164"/>
      <c r="G300" s="150"/>
      <c r="H300" s="165"/>
      <c r="I300" s="138"/>
      <c r="J300" s="138"/>
      <c r="K300" s="138"/>
      <c r="L300" s="150"/>
      <c r="M300" s="138"/>
    </row>
    <row r="301" spans="1:13" ht="16.5">
      <c r="A301" s="5">
        <v>297</v>
      </c>
      <c r="B301" s="155">
        <v>38283</v>
      </c>
      <c r="C301" s="150"/>
      <c r="D301" s="150"/>
      <c r="E301" s="150"/>
      <c r="F301" s="164"/>
      <c r="G301" s="150"/>
      <c r="H301" s="165"/>
      <c r="I301" s="138"/>
      <c r="J301" s="138"/>
      <c r="K301" s="138"/>
      <c r="L301" s="150"/>
      <c r="M301" s="138"/>
    </row>
    <row r="302" spans="1:13" ht="16.5">
      <c r="A302" s="5">
        <v>298</v>
      </c>
      <c r="B302" s="155">
        <v>38284</v>
      </c>
      <c r="C302" s="150"/>
      <c r="D302" s="150"/>
      <c r="E302" s="150"/>
      <c r="F302" s="164"/>
      <c r="G302" s="150"/>
      <c r="H302" s="165"/>
      <c r="I302" s="138"/>
      <c r="J302" s="138"/>
      <c r="K302" s="138"/>
      <c r="L302" s="150"/>
      <c r="M302" s="138"/>
    </row>
    <row r="303" spans="1:13" ht="16.5">
      <c r="A303" s="5">
        <v>299</v>
      </c>
      <c r="B303" s="155">
        <v>38285</v>
      </c>
      <c r="C303" s="150"/>
      <c r="D303" s="150"/>
      <c r="E303" s="150"/>
      <c r="F303" s="164"/>
      <c r="G303" s="150"/>
      <c r="H303" s="165"/>
      <c r="I303" s="138"/>
      <c r="J303" s="138"/>
      <c r="K303" s="138"/>
      <c r="L303" s="150"/>
      <c r="M303" s="138"/>
    </row>
    <row r="304" spans="1:13" ht="16.5">
      <c r="A304" s="5">
        <v>300</v>
      </c>
      <c r="B304" s="155">
        <v>38286</v>
      </c>
      <c r="C304" s="150"/>
      <c r="D304" s="150"/>
      <c r="E304" s="150"/>
      <c r="F304" s="164"/>
      <c r="G304" s="150"/>
      <c r="H304" s="165"/>
      <c r="I304" s="138"/>
      <c r="J304" s="138"/>
      <c r="K304" s="138"/>
      <c r="L304" s="150"/>
      <c r="M304" s="138"/>
    </row>
    <row r="305" spans="1:13" ht="16.5">
      <c r="A305" s="5">
        <v>301</v>
      </c>
      <c r="B305" s="155">
        <v>38287</v>
      </c>
      <c r="C305" s="150"/>
      <c r="D305" s="150"/>
      <c r="E305" s="150"/>
      <c r="F305" s="164"/>
      <c r="G305" s="150"/>
      <c r="H305" s="165"/>
      <c r="I305" s="138"/>
      <c r="J305" s="138"/>
      <c r="K305" s="138"/>
      <c r="L305" s="150"/>
      <c r="M305" s="138"/>
    </row>
    <row r="306" spans="1:13" ht="16.5">
      <c r="A306" s="5">
        <v>302</v>
      </c>
      <c r="B306" s="155">
        <v>38288</v>
      </c>
      <c r="C306" s="150"/>
      <c r="D306" s="150"/>
      <c r="E306" s="150"/>
      <c r="F306" s="164"/>
      <c r="G306" s="150"/>
      <c r="H306" s="165"/>
      <c r="I306" s="138"/>
      <c r="J306" s="138"/>
      <c r="K306" s="138"/>
      <c r="L306" s="150"/>
      <c r="M306" s="138"/>
    </row>
    <row r="307" spans="1:13" ht="16.5">
      <c r="A307" s="5">
        <v>303</v>
      </c>
      <c r="B307" s="155">
        <v>38289</v>
      </c>
      <c r="C307" s="150"/>
      <c r="D307" s="150"/>
      <c r="E307" s="150"/>
      <c r="F307" s="164"/>
      <c r="G307" s="150"/>
      <c r="H307" s="165"/>
      <c r="I307" s="138"/>
      <c r="J307" s="138"/>
      <c r="K307" s="138"/>
      <c r="L307" s="150"/>
      <c r="M307" s="138"/>
    </row>
    <row r="308" spans="1:13" ht="16.5">
      <c r="A308" s="5">
        <v>304</v>
      </c>
      <c r="B308" s="155">
        <v>38290</v>
      </c>
      <c r="C308" s="150"/>
      <c r="D308" s="150"/>
      <c r="E308" s="150"/>
      <c r="F308" s="164"/>
      <c r="G308" s="150"/>
      <c r="H308" s="165"/>
      <c r="I308" s="138"/>
      <c r="J308" s="138"/>
      <c r="K308" s="138"/>
      <c r="L308" s="150"/>
      <c r="M308" s="138"/>
    </row>
    <row r="309" spans="1:13" ht="16.5">
      <c r="A309" s="5">
        <v>305</v>
      </c>
      <c r="B309" s="155">
        <v>38291</v>
      </c>
      <c r="C309" s="150"/>
      <c r="D309" s="150"/>
      <c r="E309" s="150"/>
      <c r="F309" s="164"/>
      <c r="G309" s="150"/>
      <c r="H309" s="165"/>
      <c r="I309" s="138"/>
      <c r="J309" s="138"/>
      <c r="K309" s="138"/>
      <c r="L309" s="150"/>
      <c r="M309" s="138"/>
    </row>
    <row r="310" spans="1:13" ht="16.5">
      <c r="A310" s="5">
        <v>306</v>
      </c>
      <c r="B310" s="155">
        <v>38292</v>
      </c>
      <c r="C310" s="142"/>
      <c r="D310" s="142"/>
      <c r="E310" s="142"/>
      <c r="F310" s="164"/>
      <c r="G310" s="142"/>
      <c r="H310" s="165"/>
      <c r="I310" s="138"/>
      <c r="J310" s="138"/>
      <c r="K310" s="138"/>
      <c r="L310" s="142"/>
      <c r="M310" s="138"/>
    </row>
    <row r="311" spans="1:13" ht="16.5">
      <c r="A311" s="5">
        <v>307</v>
      </c>
      <c r="B311" s="155">
        <v>38293</v>
      </c>
      <c r="C311" s="142"/>
      <c r="D311" s="142"/>
      <c r="E311" s="142"/>
      <c r="F311" s="164"/>
      <c r="G311" s="142"/>
      <c r="H311" s="165"/>
      <c r="I311" s="138"/>
      <c r="J311" s="138"/>
      <c r="K311" s="138"/>
      <c r="L311" s="142"/>
      <c r="M311" s="138"/>
    </row>
    <row r="312" spans="1:13" ht="16.5">
      <c r="A312" s="5">
        <v>308</v>
      </c>
      <c r="B312" s="155">
        <v>38294</v>
      </c>
      <c r="C312" s="142"/>
      <c r="D312" s="142"/>
      <c r="E312" s="142"/>
      <c r="F312" s="164"/>
      <c r="G312" s="142"/>
      <c r="H312" s="165"/>
      <c r="I312" s="138"/>
      <c r="J312" s="138"/>
      <c r="K312" s="138"/>
      <c r="L312" s="142"/>
      <c r="M312" s="138"/>
    </row>
    <row r="313" spans="1:13" ht="16.5">
      <c r="A313" s="5">
        <v>309</v>
      </c>
      <c r="B313" s="155">
        <v>38295</v>
      </c>
      <c r="C313" s="142"/>
      <c r="D313" s="142"/>
      <c r="E313" s="142"/>
      <c r="F313" s="164"/>
      <c r="G313" s="142"/>
      <c r="H313" s="165"/>
      <c r="I313" s="138"/>
      <c r="J313" s="138"/>
      <c r="K313" s="138"/>
      <c r="L313" s="142"/>
      <c r="M313" s="138"/>
    </row>
    <row r="314" spans="1:13" ht="16.5">
      <c r="A314" s="5">
        <v>310</v>
      </c>
      <c r="B314" s="155">
        <v>38296</v>
      </c>
      <c r="C314" s="142"/>
      <c r="D314" s="142"/>
      <c r="E314" s="142"/>
      <c r="F314" s="164"/>
      <c r="G314" s="142"/>
      <c r="H314" s="165"/>
      <c r="I314" s="138"/>
      <c r="J314" s="138"/>
      <c r="K314" s="138"/>
      <c r="L314" s="142"/>
      <c r="M314" s="138"/>
    </row>
    <row r="315" spans="1:13" ht="16.5">
      <c r="A315" s="5">
        <v>311</v>
      </c>
      <c r="B315" s="155">
        <v>38297</v>
      </c>
      <c r="C315" s="142"/>
      <c r="D315" s="142"/>
      <c r="E315" s="142"/>
      <c r="F315" s="164"/>
      <c r="G315" s="142"/>
      <c r="H315" s="165"/>
      <c r="I315" s="138"/>
      <c r="J315" s="138"/>
      <c r="K315" s="138"/>
      <c r="L315" s="142"/>
      <c r="M315" s="138"/>
    </row>
    <row r="316" spans="1:13" ht="16.5">
      <c r="A316" s="5">
        <v>312</v>
      </c>
      <c r="B316" s="155">
        <v>38298</v>
      </c>
      <c r="C316" s="142"/>
      <c r="D316" s="142"/>
      <c r="E316" s="142"/>
      <c r="F316" s="164"/>
      <c r="G316" s="142"/>
      <c r="H316" s="165"/>
      <c r="I316" s="138"/>
      <c r="J316" s="138"/>
      <c r="K316" s="138"/>
      <c r="L316" s="142"/>
      <c r="M316" s="138"/>
    </row>
    <row r="317" spans="1:13" ht="16.5">
      <c r="A317" s="5">
        <v>313</v>
      </c>
      <c r="B317" s="155">
        <v>38299</v>
      </c>
      <c r="C317" s="142"/>
      <c r="D317" s="142"/>
      <c r="E317" s="142"/>
      <c r="F317" s="164"/>
      <c r="G317" s="142"/>
      <c r="H317" s="165"/>
      <c r="I317" s="138"/>
      <c r="J317" s="138"/>
      <c r="K317" s="138"/>
      <c r="L317" s="142"/>
      <c r="M317" s="138"/>
    </row>
    <row r="318" spans="1:13" ht="16.5">
      <c r="A318" s="5">
        <v>314</v>
      </c>
      <c r="B318" s="155">
        <v>38300</v>
      </c>
      <c r="C318" s="142"/>
      <c r="D318" s="142"/>
      <c r="E318" s="142"/>
      <c r="F318" s="164"/>
      <c r="G318" s="142"/>
      <c r="H318" s="165"/>
      <c r="I318" s="138"/>
      <c r="J318" s="138"/>
      <c r="K318" s="138"/>
      <c r="L318" s="142"/>
      <c r="M318" s="138"/>
    </row>
    <row r="319" spans="1:13" ht="16.5">
      <c r="A319" s="5">
        <v>315</v>
      </c>
      <c r="B319" s="155">
        <v>38301</v>
      </c>
      <c r="C319" s="142"/>
      <c r="D319" s="142"/>
      <c r="E319" s="142"/>
      <c r="F319" s="164"/>
      <c r="G319" s="142"/>
      <c r="H319" s="165"/>
      <c r="I319" s="138"/>
      <c r="J319" s="138"/>
      <c r="K319" s="138"/>
      <c r="L319" s="142"/>
      <c r="M319" s="138"/>
    </row>
    <row r="320" spans="1:13" ht="16.5">
      <c r="A320" s="5">
        <v>316</v>
      </c>
      <c r="B320" s="155">
        <v>38302</v>
      </c>
      <c r="C320" s="142"/>
      <c r="D320" s="142"/>
      <c r="E320" s="142"/>
      <c r="F320" s="164"/>
      <c r="G320" s="142"/>
      <c r="H320" s="165"/>
      <c r="I320" s="138"/>
      <c r="J320" s="138"/>
      <c r="K320" s="138"/>
      <c r="L320" s="142"/>
      <c r="M320" s="138"/>
    </row>
    <row r="321" spans="1:13" ht="16.5">
      <c r="A321" s="5">
        <v>317</v>
      </c>
      <c r="B321" s="155">
        <v>38303</v>
      </c>
      <c r="C321" s="142"/>
      <c r="D321" s="142"/>
      <c r="E321" s="142"/>
      <c r="F321" s="164"/>
      <c r="G321" s="142"/>
      <c r="H321" s="165"/>
      <c r="I321" s="138"/>
      <c r="J321" s="138"/>
      <c r="K321" s="138"/>
      <c r="L321" s="142"/>
      <c r="M321" s="138"/>
    </row>
    <row r="322" spans="1:13" ht="16.5">
      <c r="A322" s="5">
        <v>318</v>
      </c>
      <c r="B322" s="155">
        <v>38304</v>
      </c>
      <c r="C322" s="142"/>
      <c r="D322" s="142"/>
      <c r="E322" s="142"/>
      <c r="F322" s="164"/>
      <c r="G322" s="142"/>
      <c r="H322" s="165"/>
      <c r="I322" s="138"/>
      <c r="J322" s="138"/>
      <c r="K322" s="138"/>
      <c r="L322" s="142"/>
      <c r="M322" s="138"/>
    </row>
    <row r="323" spans="1:13" ht="16.5">
      <c r="A323" s="5">
        <v>319</v>
      </c>
      <c r="B323" s="155">
        <v>38305</v>
      </c>
      <c r="C323" s="142"/>
      <c r="D323" s="142"/>
      <c r="E323" s="142"/>
      <c r="F323" s="164"/>
      <c r="G323" s="142"/>
      <c r="H323" s="165"/>
      <c r="I323" s="138"/>
      <c r="J323" s="138"/>
      <c r="K323" s="138"/>
      <c r="L323" s="142"/>
      <c r="M323" s="138"/>
    </row>
    <row r="324" spans="1:13" ht="16.5">
      <c r="A324" s="5">
        <v>320</v>
      </c>
      <c r="B324" s="155">
        <v>38306</v>
      </c>
      <c r="C324" s="142"/>
      <c r="D324" s="142"/>
      <c r="E324" s="142"/>
      <c r="F324" s="164"/>
      <c r="G324" s="142"/>
      <c r="H324" s="165"/>
      <c r="I324" s="138"/>
      <c r="J324" s="138"/>
      <c r="K324" s="138"/>
      <c r="L324" s="142"/>
      <c r="M324" s="138"/>
    </row>
    <row r="325" spans="1:13" ht="16.5">
      <c r="A325" s="5">
        <v>321</v>
      </c>
      <c r="B325" s="155">
        <v>38307</v>
      </c>
      <c r="C325" s="142"/>
      <c r="D325" s="142"/>
      <c r="E325" s="142"/>
      <c r="F325" s="164"/>
      <c r="G325" s="142"/>
      <c r="H325" s="165"/>
      <c r="I325" s="138"/>
      <c r="J325" s="138"/>
      <c r="K325" s="138"/>
      <c r="L325" s="142"/>
      <c r="M325" s="138"/>
    </row>
    <row r="326" spans="1:13" ht="16.5">
      <c r="A326" s="5">
        <v>322</v>
      </c>
      <c r="B326" s="155">
        <v>38308</v>
      </c>
      <c r="C326" s="142"/>
      <c r="D326" s="142"/>
      <c r="E326" s="142"/>
      <c r="F326" s="164"/>
      <c r="G326" s="142"/>
      <c r="H326" s="165"/>
      <c r="I326" s="138"/>
      <c r="J326" s="138"/>
      <c r="K326" s="138"/>
      <c r="L326" s="142"/>
      <c r="M326" s="138"/>
    </row>
    <row r="327" spans="1:13" ht="16.5">
      <c r="A327" s="5">
        <v>323</v>
      </c>
      <c r="B327" s="155">
        <v>38309</v>
      </c>
      <c r="C327" s="142"/>
      <c r="D327" s="142"/>
      <c r="E327" s="142"/>
      <c r="F327" s="164"/>
      <c r="G327" s="142"/>
      <c r="H327" s="165"/>
      <c r="I327" s="138"/>
      <c r="J327" s="138"/>
      <c r="K327" s="138"/>
      <c r="L327" s="142"/>
      <c r="M327" s="138"/>
    </row>
    <row r="328" spans="1:13" ht="16.5">
      <c r="A328" s="5">
        <v>324</v>
      </c>
      <c r="B328" s="155">
        <v>38310</v>
      </c>
      <c r="C328" s="142"/>
      <c r="D328" s="142"/>
      <c r="E328" s="142"/>
      <c r="F328" s="164"/>
      <c r="G328" s="142"/>
      <c r="H328" s="165"/>
      <c r="I328" s="138"/>
      <c r="J328" s="138"/>
      <c r="K328" s="138"/>
      <c r="L328" s="142"/>
      <c r="M328" s="138"/>
    </row>
    <row r="329" spans="1:13" ht="16.5">
      <c r="A329" s="5">
        <v>325</v>
      </c>
      <c r="B329" s="155">
        <v>38311</v>
      </c>
      <c r="C329" s="142"/>
      <c r="D329" s="142"/>
      <c r="E329" s="142"/>
      <c r="F329" s="164"/>
      <c r="G329" s="142"/>
      <c r="H329" s="165"/>
      <c r="I329" s="138"/>
      <c r="J329" s="138"/>
      <c r="K329" s="138"/>
      <c r="L329" s="142"/>
      <c r="M329" s="167"/>
    </row>
    <row r="330" spans="1:13" ht="16.5">
      <c r="A330" s="5">
        <v>326</v>
      </c>
      <c r="B330" s="155">
        <v>38312</v>
      </c>
      <c r="C330" s="142"/>
      <c r="D330" s="142"/>
      <c r="E330" s="142"/>
      <c r="F330" s="164"/>
      <c r="G330" s="142"/>
      <c r="H330" s="165"/>
      <c r="I330" s="138"/>
      <c r="J330" s="138"/>
      <c r="K330" s="138"/>
      <c r="L330" s="142"/>
      <c r="M330" s="167"/>
    </row>
    <row r="331" spans="1:13" ht="16.5">
      <c r="A331" s="5">
        <v>327</v>
      </c>
      <c r="B331" s="155">
        <v>38313</v>
      </c>
      <c r="C331" s="142"/>
      <c r="D331" s="142"/>
      <c r="E331" s="142"/>
      <c r="F331" s="164"/>
      <c r="G331" s="142"/>
      <c r="H331" s="165"/>
      <c r="I331" s="138"/>
      <c r="J331" s="138"/>
      <c r="K331" s="138"/>
      <c r="L331" s="142"/>
      <c r="M331" s="167"/>
    </row>
    <row r="332" spans="1:13" ht="16.5">
      <c r="A332" s="5">
        <v>328</v>
      </c>
      <c r="B332" s="155">
        <v>38314</v>
      </c>
      <c r="C332" s="142"/>
      <c r="D332" s="142"/>
      <c r="E332" s="142"/>
      <c r="F332" s="164"/>
      <c r="G332" s="142"/>
      <c r="H332" s="165"/>
      <c r="I332" s="138"/>
      <c r="J332" s="138"/>
      <c r="K332" s="138"/>
      <c r="L332" s="142"/>
      <c r="M332" s="167"/>
    </row>
    <row r="333" spans="1:13" ht="16.5">
      <c r="A333" s="5">
        <v>329</v>
      </c>
      <c r="B333" s="169">
        <v>38315</v>
      </c>
      <c r="C333" s="168"/>
      <c r="D333" s="168"/>
      <c r="E333" s="168"/>
      <c r="F333" s="164"/>
      <c r="G333" s="168"/>
      <c r="H333" s="165"/>
      <c r="I333" s="138"/>
      <c r="J333" s="138"/>
      <c r="K333" s="138"/>
      <c r="L333" s="168"/>
      <c r="M333" s="167"/>
    </row>
    <row r="334" spans="1:13" ht="16.5">
      <c r="A334" s="5">
        <v>330</v>
      </c>
      <c r="B334" s="169">
        <v>38316</v>
      </c>
      <c r="C334" s="168"/>
      <c r="D334" s="168"/>
      <c r="E334" s="168"/>
      <c r="F334" s="164"/>
      <c r="G334" s="168"/>
      <c r="H334" s="165"/>
      <c r="I334" s="138"/>
      <c r="J334" s="138"/>
      <c r="K334" s="138"/>
      <c r="L334" s="168"/>
      <c r="M334" s="167"/>
    </row>
    <row r="335" spans="1:13" ht="16.5">
      <c r="A335" s="5">
        <v>331</v>
      </c>
      <c r="B335" s="12">
        <v>38317</v>
      </c>
      <c r="C335" s="168"/>
      <c r="D335" s="168"/>
      <c r="E335" s="168"/>
      <c r="F335" s="164"/>
      <c r="G335" s="168"/>
      <c r="H335" s="165"/>
      <c r="I335" s="138"/>
      <c r="J335" s="138"/>
      <c r="K335" s="138"/>
      <c r="L335" s="168"/>
      <c r="M335" s="167"/>
    </row>
    <row r="336" spans="1:13" ht="16.5">
      <c r="A336" s="5">
        <v>332</v>
      </c>
      <c r="B336" s="12">
        <v>38318</v>
      </c>
      <c r="C336" s="168"/>
      <c r="D336" s="168"/>
      <c r="E336" s="168"/>
      <c r="F336" s="164"/>
      <c r="G336" s="168"/>
      <c r="H336" s="165"/>
      <c r="I336" s="138"/>
      <c r="J336" s="138"/>
      <c r="K336" s="138"/>
      <c r="L336" s="168"/>
      <c r="M336" s="167"/>
    </row>
    <row r="337" spans="1:13" ht="16.5">
      <c r="A337" s="5">
        <v>333</v>
      </c>
      <c r="B337" s="12">
        <v>38319</v>
      </c>
      <c r="C337" s="168"/>
      <c r="D337" s="168"/>
      <c r="E337" s="168"/>
      <c r="F337" s="164"/>
      <c r="G337" s="168"/>
      <c r="H337" s="165"/>
      <c r="I337" s="138"/>
      <c r="J337" s="138"/>
      <c r="K337" s="138"/>
      <c r="L337" s="168"/>
      <c r="M337" s="167"/>
    </row>
    <row r="338" spans="1:13" ht="16.5">
      <c r="A338" s="5">
        <v>334</v>
      </c>
      <c r="B338" s="12">
        <v>38320</v>
      </c>
      <c r="C338" s="168"/>
      <c r="D338" s="168"/>
      <c r="E338" s="168"/>
      <c r="F338" s="164"/>
      <c r="G338" s="168"/>
      <c r="H338" s="165"/>
      <c r="I338" s="138"/>
      <c r="J338" s="138"/>
      <c r="K338" s="138"/>
      <c r="L338" s="168"/>
      <c r="M338" s="167"/>
    </row>
    <row r="339" spans="1:13" ht="16.5">
      <c r="A339" s="5">
        <v>335</v>
      </c>
      <c r="B339" s="12">
        <v>38321</v>
      </c>
      <c r="C339" s="168"/>
      <c r="D339" s="168"/>
      <c r="E339" s="168"/>
      <c r="F339" s="164"/>
      <c r="G339" s="168"/>
      <c r="H339" s="165"/>
      <c r="I339" s="138"/>
      <c r="J339" s="138"/>
      <c r="K339" s="138"/>
      <c r="L339" s="168"/>
      <c r="M339" s="170"/>
    </row>
    <row r="340" spans="1:13" ht="16.5">
      <c r="A340" s="5">
        <v>336</v>
      </c>
      <c r="B340" s="12">
        <v>38322</v>
      </c>
      <c r="C340" s="168"/>
      <c r="D340" s="168"/>
      <c r="E340" s="168"/>
      <c r="F340" s="164"/>
      <c r="G340" s="168"/>
      <c r="H340" s="165"/>
      <c r="I340" s="138"/>
      <c r="J340" s="138"/>
      <c r="K340" s="138"/>
      <c r="L340" s="168"/>
      <c r="M340" s="170"/>
    </row>
    <row r="341" spans="1:13" ht="16.5">
      <c r="A341" s="5">
        <v>337</v>
      </c>
      <c r="B341" s="12">
        <v>38323</v>
      </c>
      <c r="C341" s="142"/>
      <c r="D341" s="142"/>
      <c r="E341" s="142"/>
      <c r="F341" s="164"/>
      <c r="G341" s="142"/>
      <c r="H341" s="165"/>
      <c r="I341" s="138"/>
      <c r="J341" s="138"/>
      <c r="K341" s="138"/>
      <c r="L341" s="142"/>
      <c r="M341" s="170"/>
    </row>
    <row r="342" spans="1:13" ht="16.5">
      <c r="A342" s="5">
        <v>338</v>
      </c>
      <c r="B342" s="12">
        <v>38324</v>
      </c>
      <c r="C342" s="142"/>
      <c r="D342" s="142"/>
      <c r="E342" s="142"/>
      <c r="F342" s="164"/>
      <c r="G342" s="142"/>
      <c r="H342" s="165"/>
      <c r="I342" s="138"/>
      <c r="J342" s="138"/>
      <c r="K342" s="138"/>
      <c r="L342" s="142"/>
      <c r="M342" s="171"/>
    </row>
    <row r="343" spans="1:13" ht="16.5">
      <c r="A343" s="5">
        <v>339</v>
      </c>
      <c r="B343" s="12">
        <v>38325</v>
      </c>
      <c r="C343" s="142"/>
      <c r="D343" s="142"/>
      <c r="E343" s="142"/>
      <c r="F343" s="164"/>
      <c r="G343" s="142"/>
      <c r="H343" s="165"/>
      <c r="I343" s="138"/>
      <c r="J343" s="138"/>
      <c r="K343" s="138"/>
      <c r="L343" s="142"/>
      <c r="M343" s="172"/>
    </row>
    <row r="344" spans="1:13" ht="16.5">
      <c r="A344" s="5">
        <v>340</v>
      </c>
      <c r="B344" s="12">
        <v>38326</v>
      </c>
      <c r="C344" s="142"/>
      <c r="D344" s="142"/>
      <c r="E344" s="142"/>
      <c r="F344" s="164"/>
      <c r="G344" s="142"/>
      <c r="H344" s="165"/>
      <c r="I344" s="138"/>
      <c r="J344" s="138"/>
      <c r="K344" s="138"/>
      <c r="L344" s="142"/>
      <c r="M344" s="172"/>
    </row>
    <row r="345" spans="1:13" ht="16.5">
      <c r="A345" s="5">
        <v>341</v>
      </c>
      <c r="B345" s="12">
        <v>38327</v>
      </c>
      <c r="C345" s="142"/>
      <c r="D345" s="142"/>
      <c r="E345" s="142"/>
      <c r="F345" s="164"/>
      <c r="G345" s="142"/>
      <c r="H345" s="165"/>
      <c r="I345" s="138"/>
      <c r="J345" s="138"/>
      <c r="K345" s="138"/>
      <c r="L345" s="142"/>
      <c r="M345" s="172"/>
    </row>
    <row r="346" spans="1:13" ht="16.5">
      <c r="A346" s="5">
        <v>342</v>
      </c>
      <c r="B346" s="12">
        <v>38328</v>
      </c>
      <c r="C346" s="142"/>
      <c r="D346" s="142"/>
      <c r="E346" s="142"/>
      <c r="F346" s="164"/>
      <c r="G346" s="142"/>
      <c r="H346" s="165"/>
      <c r="I346" s="138"/>
      <c r="J346" s="138"/>
      <c r="K346" s="138"/>
      <c r="L346" s="142"/>
      <c r="M346" s="173"/>
    </row>
    <row r="347" spans="1:13" ht="16.5">
      <c r="A347" s="5">
        <v>343</v>
      </c>
      <c r="B347" s="12">
        <v>38329</v>
      </c>
      <c r="C347" s="142"/>
      <c r="D347" s="142"/>
      <c r="E347" s="142"/>
      <c r="F347" s="164"/>
      <c r="G347" s="142"/>
      <c r="H347" s="165"/>
      <c r="I347" s="138"/>
      <c r="J347" s="138"/>
      <c r="K347" s="138"/>
      <c r="L347" s="142"/>
      <c r="M347" s="172"/>
    </row>
    <row r="348" spans="1:13" ht="17.25" customHeight="1">
      <c r="A348" s="5">
        <v>344</v>
      </c>
      <c r="B348" s="12">
        <v>38330</v>
      </c>
      <c r="C348" s="178"/>
      <c r="D348" s="178"/>
      <c r="E348" s="178"/>
      <c r="F348" s="179"/>
      <c r="G348" s="178"/>
      <c r="H348" s="180"/>
      <c r="I348" s="20"/>
      <c r="J348" s="20"/>
      <c r="K348" s="20"/>
      <c r="L348" s="178"/>
      <c r="M348" s="181"/>
    </row>
    <row r="349" spans="1:13" ht="17.25" customHeight="1">
      <c r="A349" s="5">
        <v>345</v>
      </c>
      <c r="B349" s="12">
        <v>38331</v>
      </c>
      <c r="C349" s="178"/>
      <c r="D349" s="178"/>
      <c r="E349" s="178"/>
      <c r="F349" s="179"/>
      <c r="G349" s="178"/>
      <c r="H349" s="180"/>
      <c r="I349" s="20"/>
      <c r="J349" s="20"/>
      <c r="K349" s="20"/>
      <c r="L349" s="178"/>
      <c r="M349" s="181"/>
    </row>
    <row r="350" spans="1:13" ht="17.25" customHeight="1">
      <c r="A350" s="5">
        <v>346</v>
      </c>
      <c r="B350" s="12">
        <v>38332</v>
      </c>
      <c r="C350" s="178"/>
      <c r="D350" s="178"/>
      <c r="E350" s="178"/>
      <c r="F350" s="179"/>
      <c r="G350" s="178"/>
      <c r="H350" s="180"/>
      <c r="I350" s="20"/>
      <c r="J350" s="20"/>
      <c r="K350" s="20"/>
      <c r="L350" s="178"/>
      <c r="M350" s="181"/>
    </row>
    <row r="351" spans="1:13" ht="17.25" customHeight="1">
      <c r="A351" s="5">
        <v>347</v>
      </c>
      <c r="B351" s="12">
        <v>38333</v>
      </c>
      <c r="C351" s="178"/>
      <c r="D351" s="178"/>
      <c r="E351" s="178"/>
      <c r="F351" s="179"/>
      <c r="G351" s="178"/>
      <c r="H351" s="180"/>
      <c r="I351" s="20"/>
      <c r="J351" s="20"/>
      <c r="K351" s="20"/>
      <c r="L351" s="178"/>
      <c r="M351" s="181"/>
    </row>
    <row r="352" spans="1:13" ht="17.25" customHeight="1">
      <c r="A352" s="5">
        <v>348</v>
      </c>
      <c r="B352" s="12">
        <v>38334</v>
      </c>
      <c r="C352" s="178"/>
      <c r="D352" s="178"/>
      <c r="E352" s="178"/>
      <c r="F352" s="179"/>
      <c r="G352" s="178"/>
      <c r="H352" s="180"/>
      <c r="I352" s="20"/>
      <c r="J352" s="20"/>
      <c r="K352" s="20"/>
      <c r="L352" s="178"/>
      <c r="M352" s="181"/>
    </row>
    <row r="353" spans="1:13" ht="17.25" customHeight="1">
      <c r="A353" s="5">
        <v>349</v>
      </c>
      <c r="B353" s="12">
        <v>38335</v>
      </c>
      <c r="C353" s="178"/>
      <c r="D353" s="178"/>
      <c r="E353" s="178"/>
      <c r="F353" s="179"/>
      <c r="G353" s="178"/>
      <c r="H353" s="180"/>
      <c r="I353" s="21"/>
      <c r="J353" s="21"/>
      <c r="K353" s="21"/>
      <c r="L353" s="178"/>
      <c r="M353" s="182"/>
    </row>
    <row r="354" spans="1:13" ht="17.25" customHeight="1">
      <c r="A354" s="5">
        <v>350</v>
      </c>
      <c r="B354" s="12">
        <v>38336</v>
      </c>
      <c r="C354" s="142"/>
      <c r="D354" s="142"/>
      <c r="E354" s="142"/>
      <c r="F354" s="164"/>
      <c r="G354" s="142"/>
      <c r="H354" s="165"/>
      <c r="I354" s="139"/>
      <c r="J354" s="139"/>
      <c r="K354" s="139"/>
      <c r="L354" s="142"/>
      <c r="M354" s="186"/>
    </row>
    <row r="355" spans="1:13" ht="17.25" customHeight="1">
      <c r="A355" s="5">
        <v>351</v>
      </c>
      <c r="B355" s="12">
        <v>38337</v>
      </c>
      <c r="C355" s="142"/>
      <c r="D355" s="142"/>
      <c r="E355" s="142"/>
      <c r="F355" s="164"/>
      <c r="G355" s="142"/>
      <c r="H355" s="165"/>
      <c r="I355" s="139"/>
      <c r="J355" s="139"/>
      <c r="K355" s="139"/>
      <c r="L355" s="142"/>
      <c r="M355" s="186"/>
    </row>
    <row r="356" spans="1:13" ht="16.5">
      <c r="A356" s="5">
        <v>352</v>
      </c>
      <c r="B356" s="12">
        <v>38338</v>
      </c>
      <c r="C356" s="142"/>
      <c r="D356" s="142"/>
      <c r="E356" s="142"/>
      <c r="F356" s="164"/>
      <c r="G356" s="142"/>
      <c r="H356" s="165"/>
      <c r="I356" s="139"/>
      <c r="J356" s="139"/>
      <c r="K356" s="139"/>
      <c r="L356" s="142"/>
      <c r="M356" s="186"/>
    </row>
    <row r="357" spans="1:13" ht="16.5">
      <c r="A357" s="5">
        <v>353</v>
      </c>
      <c r="B357" s="12">
        <v>38339</v>
      </c>
      <c r="C357" s="142"/>
      <c r="D357" s="142"/>
      <c r="E357" s="142"/>
      <c r="F357" s="164"/>
      <c r="G357" s="142"/>
      <c r="H357" s="165"/>
      <c r="I357" s="139"/>
      <c r="J357" s="139"/>
      <c r="K357" s="139"/>
      <c r="L357" s="142"/>
      <c r="M357" s="139"/>
    </row>
    <row r="358" spans="1:13" ht="16.5">
      <c r="A358" s="5">
        <v>354</v>
      </c>
      <c r="B358" s="12">
        <v>38340</v>
      </c>
      <c r="C358" s="142"/>
      <c r="D358" s="142"/>
      <c r="E358" s="142"/>
      <c r="F358" s="164"/>
      <c r="G358" s="142"/>
      <c r="H358" s="165"/>
      <c r="I358" s="139"/>
      <c r="J358" s="139"/>
      <c r="K358" s="139"/>
      <c r="L358" s="142"/>
      <c r="M358" s="139"/>
    </row>
    <row r="359" spans="1:13" ht="16.5">
      <c r="A359" s="5">
        <v>355</v>
      </c>
      <c r="B359" s="12">
        <v>38341</v>
      </c>
      <c r="C359" s="142"/>
      <c r="D359" s="142"/>
      <c r="E359" s="142"/>
      <c r="F359" s="164"/>
      <c r="G359" s="142"/>
      <c r="H359" s="165"/>
      <c r="I359" s="139"/>
      <c r="J359" s="139"/>
      <c r="K359" s="139"/>
      <c r="L359" s="142"/>
      <c r="M359" s="139"/>
    </row>
    <row r="360" spans="1:13" ht="16.5">
      <c r="A360" s="5">
        <v>356</v>
      </c>
      <c r="B360" s="12">
        <v>38342</v>
      </c>
      <c r="C360" s="142"/>
      <c r="D360" s="142"/>
      <c r="E360" s="142"/>
      <c r="F360" s="164"/>
      <c r="G360" s="142"/>
      <c r="H360" s="165"/>
      <c r="I360" s="139"/>
      <c r="J360" s="139"/>
      <c r="K360" s="139"/>
      <c r="L360" s="142"/>
      <c r="M360" s="139"/>
    </row>
    <row r="361" spans="1:14" ht="16.5">
      <c r="A361" s="5">
        <v>357</v>
      </c>
      <c r="B361" s="12">
        <v>38343</v>
      </c>
      <c r="C361" s="142"/>
      <c r="D361" s="142"/>
      <c r="E361" s="142"/>
      <c r="F361" s="164"/>
      <c r="G361" s="142"/>
      <c r="H361" s="165"/>
      <c r="I361" s="138"/>
      <c r="J361" s="138"/>
      <c r="K361" s="138"/>
      <c r="L361" s="142"/>
      <c r="M361" s="138"/>
      <c r="N361" s="29"/>
    </row>
    <row r="362" spans="1:14" ht="16.5">
      <c r="A362" s="5">
        <v>358</v>
      </c>
      <c r="B362" s="12">
        <v>38344</v>
      </c>
      <c r="C362" s="142"/>
      <c r="D362" s="142"/>
      <c r="E362" s="142"/>
      <c r="F362" s="164"/>
      <c r="G362" s="142"/>
      <c r="H362" s="165"/>
      <c r="I362" s="138"/>
      <c r="J362" s="138"/>
      <c r="K362" s="138"/>
      <c r="L362" s="142"/>
      <c r="M362" s="138"/>
      <c r="N362" s="29"/>
    </row>
    <row r="363" spans="1:14" ht="16.5">
      <c r="A363" s="5">
        <v>359</v>
      </c>
      <c r="B363" s="12">
        <v>38345</v>
      </c>
      <c r="C363" s="142"/>
      <c r="D363" s="142"/>
      <c r="E363" s="142"/>
      <c r="F363" s="164"/>
      <c r="G363" s="142"/>
      <c r="H363" s="165"/>
      <c r="I363" s="138"/>
      <c r="J363" s="138"/>
      <c r="K363" s="138"/>
      <c r="L363" s="142"/>
      <c r="M363" s="138"/>
      <c r="N363" s="29"/>
    </row>
    <row r="364" spans="1:14" ht="16.5">
      <c r="A364" s="5">
        <v>360</v>
      </c>
      <c r="B364" s="12">
        <v>38346</v>
      </c>
      <c r="C364" s="142"/>
      <c r="D364" s="142"/>
      <c r="E364" s="142"/>
      <c r="F364" s="164"/>
      <c r="G364" s="142"/>
      <c r="H364" s="165"/>
      <c r="I364" s="138"/>
      <c r="J364" s="138"/>
      <c r="K364" s="138"/>
      <c r="L364" s="142"/>
      <c r="M364" s="138"/>
      <c r="N364" s="29"/>
    </row>
    <row r="365" spans="1:14" ht="16.5">
      <c r="A365" s="5">
        <v>361</v>
      </c>
      <c r="B365" s="12">
        <v>38347</v>
      </c>
      <c r="C365" s="142"/>
      <c r="D365" s="142"/>
      <c r="E365" s="142"/>
      <c r="F365" s="164"/>
      <c r="G365" s="142"/>
      <c r="H365" s="165"/>
      <c r="I365" s="138"/>
      <c r="J365" s="138"/>
      <c r="K365" s="138"/>
      <c r="L365" s="142"/>
      <c r="M365" s="138"/>
      <c r="N365" s="29"/>
    </row>
    <row r="366" spans="1:14" ht="16.5">
      <c r="A366" s="5">
        <v>362</v>
      </c>
      <c r="B366" s="12">
        <v>38348</v>
      </c>
      <c r="C366" s="142"/>
      <c r="D366" s="142"/>
      <c r="E366" s="142"/>
      <c r="F366" s="164"/>
      <c r="G366" s="142"/>
      <c r="H366" s="165"/>
      <c r="I366" s="138"/>
      <c r="J366" s="138"/>
      <c r="K366" s="138"/>
      <c r="L366" s="142"/>
      <c r="M366" s="138"/>
      <c r="N366" s="29"/>
    </row>
    <row r="367" spans="1:13" ht="16.5">
      <c r="A367" s="5">
        <v>363</v>
      </c>
      <c r="B367" s="155">
        <v>38349</v>
      </c>
      <c r="C367" s="142"/>
      <c r="D367" s="142"/>
      <c r="E367" s="142"/>
      <c r="F367" s="164"/>
      <c r="G367" s="142"/>
      <c r="H367" s="165"/>
      <c r="I367" s="138"/>
      <c r="J367" s="138"/>
      <c r="K367" s="138"/>
      <c r="L367" s="142"/>
      <c r="M367" s="138"/>
    </row>
    <row r="368" spans="1:13" s="188" customFormat="1" ht="16.5">
      <c r="A368" s="154">
        <v>364</v>
      </c>
      <c r="B368" s="155">
        <v>38350</v>
      </c>
      <c r="C368" s="142"/>
      <c r="D368" s="142"/>
      <c r="E368" s="142"/>
      <c r="F368" s="164"/>
      <c r="G368" s="142"/>
      <c r="H368" s="165"/>
      <c r="I368" s="138"/>
      <c r="J368" s="138"/>
      <c r="K368" s="138"/>
      <c r="L368" s="142"/>
      <c r="M368" s="138"/>
    </row>
    <row r="369" spans="1:13" s="188" customFormat="1" ht="16.5">
      <c r="A369" s="154">
        <v>365</v>
      </c>
      <c r="B369" s="155">
        <v>38351</v>
      </c>
      <c r="C369" s="150">
        <v>0</v>
      </c>
      <c r="D369" s="142">
        <v>216.2</v>
      </c>
      <c r="E369" s="142">
        <v>30323</v>
      </c>
      <c r="F369" s="164">
        <f>E369/47955</f>
        <v>0.6323219685121468</v>
      </c>
      <c r="G369" s="142">
        <v>15</v>
      </c>
      <c r="H369" s="165">
        <f>D369-D368</f>
        <v>216.2</v>
      </c>
      <c r="I369" s="138"/>
      <c r="J369" s="138"/>
      <c r="K369" s="138"/>
      <c r="L369" s="150">
        <v>0</v>
      </c>
      <c r="M369" s="138"/>
    </row>
    <row r="370" spans="1:13" s="188" customFormat="1" ht="16.5">
      <c r="A370" s="154">
        <v>366</v>
      </c>
      <c r="B370" s="155">
        <v>38352</v>
      </c>
      <c r="C370" s="150">
        <v>0</v>
      </c>
      <c r="D370" s="142">
        <v>216.23</v>
      </c>
      <c r="E370" s="142">
        <v>30367</v>
      </c>
      <c r="F370" s="164">
        <f>E370/47955</f>
        <v>0.6332394953602336</v>
      </c>
      <c r="G370" s="142">
        <v>29</v>
      </c>
      <c r="H370" s="165">
        <f>D370-D369</f>
        <v>0.030000000000001137</v>
      </c>
      <c r="I370" s="138"/>
      <c r="J370" s="138"/>
      <c r="K370" s="138"/>
      <c r="L370" s="150">
        <v>0</v>
      </c>
      <c r="M370" s="138"/>
    </row>
  </sheetData>
  <sheetProtection/>
  <mergeCells count="10">
    <mergeCell ref="M3:M4"/>
    <mergeCell ref="H3:H4"/>
    <mergeCell ref="A3:A4"/>
    <mergeCell ref="B1:M1"/>
    <mergeCell ref="B2:M2"/>
    <mergeCell ref="B3:B4"/>
    <mergeCell ref="C3:C4"/>
    <mergeCell ref="D3:F3"/>
    <mergeCell ref="G3:G4"/>
    <mergeCell ref="I3:L3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0"/>
  <sheetViews>
    <sheetView zoomScale="90" zoomScaleNormal="90" zoomScalePageLayoutView="0" workbookViewId="0" topLeftCell="A1">
      <pane ySplit="4" topLeftCell="A47" activePane="bottomLeft" state="frozen"/>
      <selection pane="topLeft" activeCell="A1" sqref="A1"/>
      <selection pane="bottomLeft" activeCell="I50" sqref="I50"/>
    </sheetView>
  </sheetViews>
  <sheetFormatPr defaultColWidth="9.00390625" defaultRowHeight="16.5"/>
  <cols>
    <col min="1" max="1" width="7.125" style="0" customWidth="1"/>
    <col min="2" max="2" width="7.125" style="6" customWidth="1"/>
    <col min="3" max="4" width="7.125" style="0" customWidth="1"/>
    <col min="5" max="5" width="9.875" style="84" customWidth="1"/>
    <col min="6" max="6" width="8.625" style="19" customWidth="1"/>
    <col min="7" max="7" width="7.125" style="11" customWidth="1"/>
    <col min="8" max="8" width="7.875" style="11" customWidth="1"/>
    <col min="14" max="14" width="2.50390625" style="0" customWidth="1"/>
  </cols>
  <sheetData>
    <row r="1" spans="2:13" ht="27.75" customHeight="1">
      <c r="B1" s="235" t="s">
        <v>27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6.5" customHeight="1">
      <c r="A2" s="7"/>
      <c r="B2" s="247" t="s">
        <v>24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  <row r="3" spans="1:13" ht="26.25" customHeight="1">
      <c r="A3" s="246" t="s">
        <v>14</v>
      </c>
      <c r="B3" s="250" t="s">
        <v>0</v>
      </c>
      <c r="C3" s="251" t="s">
        <v>15</v>
      </c>
      <c r="D3" s="252" t="s">
        <v>1</v>
      </c>
      <c r="E3" s="252"/>
      <c r="F3" s="252"/>
      <c r="G3" s="233" t="s">
        <v>16</v>
      </c>
      <c r="H3" s="233" t="s">
        <v>22</v>
      </c>
      <c r="I3" s="252" t="s">
        <v>2</v>
      </c>
      <c r="J3" s="252"/>
      <c r="K3" s="252"/>
      <c r="L3" s="252"/>
      <c r="M3" s="252" t="s">
        <v>17</v>
      </c>
    </row>
    <row r="4" spans="1:13" ht="48" customHeight="1">
      <c r="A4" s="216"/>
      <c r="B4" s="239"/>
      <c r="C4" s="241"/>
      <c r="D4" s="16" t="s">
        <v>18</v>
      </c>
      <c r="E4" s="74" t="s">
        <v>4</v>
      </c>
      <c r="F4" s="17" t="s">
        <v>19</v>
      </c>
      <c r="G4" s="234"/>
      <c r="H4" s="234"/>
      <c r="I4" s="16" t="s">
        <v>20</v>
      </c>
      <c r="J4" s="16" t="s">
        <v>5</v>
      </c>
      <c r="K4" s="16" t="s">
        <v>6</v>
      </c>
      <c r="L4" s="16" t="s">
        <v>21</v>
      </c>
      <c r="M4" s="233"/>
    </row>
    <row r="5" spans="1:13" ht="15" customHeight="1">
      <c r="A5" s="35">
        <v>1</v>
      </c>
      <c r="B5" s="195">
        <v>37987</v>
      </c>
      <c r="C5" s="178">
        <v>0</v>
      </c>
      <c r="D5" s="178">
        <v>53.8</v>
      </c>
      <c r="E5" s="178">
        <v>4290</v>
      </c>
      <c r="F5" s="203">
        <f>E5/7982</f>
        <v>0.5374592833876222</v>
      </c>
      <c r="G5" s="178">
        <v>0</v>
      </c>
      <c r="H5" s="53">
        <f>D5-55.42</f>
        <v>-1.6200000000000045</v>
      </c>
      <c r="I5" s="53"/>
      <c r="J5" s="50"/>
      <c r="K5" s="50"/>
      <c r="L5" s="178">
        <v>59.1</v>
      </c>
      <c r="M5" s="20"/>
    </row>
    <row r="6" spans="1:13" ht="16.5">
      <c r="A6" s="35">
        <v>2</v>
      </c>
      <c r="B6" s="195">
        <v>37988</v>
      </c>
      <c r="C6" s="178">
        <v>0</v>
      </c>
      <c r="D6" s="178">
        <v>53.71</v>
      </c>
      <c r="E6" s="178">
        <v>4227</v>
      </c>
      <c r="F6" s="203">
        <f aca="true" t="shared" si="0" ref="F6:F51">E6/7982</f>
        <v>0.5295665246805312</v>
      </c>
      <c r="G6" s="178">
        <v>4.1</v>
      </c>
      <c r="H6" s="53">
        <f>D6-D5</f>
        <v>-0.0899999999999963</v>
      </c>
      <c r="I6" s="53"/>
      <c r="J6" s="50"/>
      <c r="K6" s="50"/>
      <c r="L6" s="178">
        <v>59.1</v>
      </c>
      <c r="M6" s="20"/>
    </row>
    <row r="7" spans="1:13" ht="16.5">
      <c r="A7" s="35">
        <v>3</v>
      </c>
      <c r="B7" s="195">
        <v>37989</v>
      </c>
      <c r="C7" s="178">
        <v>0</v>
      </c>
      <c r="D7" s="178">
        <v>53.63</v>
      </c>
      <c r="E7" s="178">
        <v>4172</v>
      </c>
      <c r="F7" s="203">
        <f t="shared" si="0"/>
        <v>0.5226760210473566</v>
      </c>
      <c r="G7" s="178">
        <v>0</v>
      </c>
      <c r="H7" s="53">
        <f aca="true" t="shared" si="1" ref="H7:H51">D7-D6</f>
        <v>-0.0799999999999983</v>
      </c>
      <c r="I7" s="53"/>
      <c r="J7" s="50"/>
      <c r="K7" s="50"/>
      <c r="L7" s="178">
        <v>59.1</v>
      </c>
      <c r="M7" s="20"/>
    </row>
    <row r="8" spans="1:13" ht="16.5">
      <c r="A8" s="35">
        <v>4</v>
      </c>
      <c r="B8" s="195">
        <v>37990</v>
      </c>
      <c r="C8" s="178">
        <v>0</v>
      </c>
      <c r="D8" s="178">
        <v>53.54</v>
      </c>
      <c r="E8" s="178">
        <v>4110</v>
      </c>
      <c r="F8" s="203">
        <f t="shared" si="0"/>
        <v>0.5149085442245052</v>
      </c>
      <c r="G8" s="178">
        <v>0</v>
      </c>
      <c r="H8" s="53">
        <f t="shared" si="1"/>
        <v>-0.09000000000000341</v>
      </c>
      <c r="I8" s="53"/>
      <c r="J8" s="50"/>
      <c r="K8" s="50"/>
      <c r="L8" s="178">
        <v>59.1</v>
      </c>
      <c r="M8" s="20"/>
    </row>
    <row r="9" spans="1:13" ht="16.5">
      <c r="A9" s="35">
        <v>5</v>
      </c>
      <c r="B9" s="195">
        <v>37991</v>
      </c>
      <c r="C9" s="178">
        <v>0</v>
      </c>
      <c r="D9" s="178">
        <v>53.45</v>
      </c>
      <c r="E9" s="178">
        <v>4049</v>
      </c>
      <c r="F9" s="203">
        <f t="shared" si="0"/>
        <v>0.5072663492858933</v>
      </c>
      <c r="G9" s="178">
        <v>192.7</v>
      </c>
      <c r="H9" s="53">
        <f t="shared" si="1"/>
        <v>-0.0899999999999963</v>
      </c>
      <c r="I9" s="53"/>
      <c r="J9" s="53"/>
      <c r="K9" s="53"/>
      <c r="L9" s="178">
        <v>56.7</v>
      </c>
      <c r="M9" s="20"/>
    </row>
    <row r="10" spans="1:13" ht="16.5">
      <c r="A10" s="35">
        <v>6</v>
      </c>
      <c r="B10" s="195">
        <v>37992</v>
      </c>
      <c r="C10" s="178">
        <v>0</v>
      </c>
      <c r="D10" s="178">
        <v>53.65</v>
      </c>
      <c r="E10" s="178">
        <v>4185</v>
      </c>
      <c r="F10" s="203">
        <f t="shared" si="0"/>
        <v>0.5243046855424706</v>
      </c>
      <c r="G10" s="178">
        <v>0</v>
      </c>
      <c r="H10" s="53">
        <f t="shared" si="1"/>
        <v>0.19999999999999574</v>
      </c>
      <c r="I10" s="53"/>
      <c r="J10" s="53"/>
      <c r="K10" s="53"/>
      <c r="L10" s="178">
        <v>58.5</v>
      </c>
      <c r="M10" s="20"/>
    </row>
    <row r="11" spans="1:13" ht="16.5">
      <c r="A11" s="35">
        <v>7</v>
      </c>
      <c r="B11" s="195">
        <v>37993</v>
      </c>
      <c r="C11" s="178">
        <v>0</v>
      </c>
      <c r="D11" s="178">
        <v>53.56</v>
      </c>
      <c r="E11" s="178">
        <v>4123</v>
      </c>
      <c r="F11" s="203">
        <f t="shared" si="0"/>
        <v>0.5165372087196192</v>
      </c>
      <c r="G11" s="178">
        <v>0</v>
      </c>
      <c r="H11" s="53">
        <f t="shared" si="1"/>
        <v>-0.0899999999999963</v>
      </c>
      <c r="I11" s="53"/>
      <c r="J11" s="53"/>
      <c r="K11" s="53"/>
      <c r="L11" s="178">
        <v>58.8</v>
      </c>
      <c r="M11" s="20"/>
    </row>
    <row r="12" spans="1:13" ht="16.5">
      <c r="A12" s="35">
        <v>8</v>
      </c>
      <c r="B12" s="195">
        <v>37994</v>
      </c>
      <c r="C12" s="178">
        <v>0</v>
      </c>
      <c r="D12" s="178">
        <v>53.47</v>
      </c>
      <c r="E12" s="178">
        <v>4062</v>
      </c>
      <c r="F12" s="203">
        <f t="shared" si="0"/>
        <v>0.5088950137810073</v>
      </c>
      <c r="G12" s="178">
        <v>0</v>
      </c>
      <c r="H12" s="53">
        <f t="shared" si="1"/>
        <v>-0.09000000000000341</v>
      </c>
      <c r="I12" s="53"/>
      <c r="J12" s="53"/>
      <c r="K12" s="53"/>
      <c r="L12" s="178">
        <v>59.7</v>
      </c>
      <c r="M12" s="20"/>
    </row>
    <row r="13" spans="1:13" ht="16.5">
      <c r="A13" s="35">
        <v>9</v>
      </c>
      <c r="B13" s="195">
        <v>37995</v>
      </c>
      <c r="C13" s="178">
        <v>0</v>
      </c>
      <c r="D13" s="178">
        <v>53.38</v>
      </c>
      <c r="E13" s="178">
        <v>4002</v>
      </c>
      <c r="F13" s="203">
        <f t="shared" si="0"/>
        <v>0.5013781007266349</v>
      </c>
      <c r="G13" s="178">
        <v>0</v>
      </c>
      <c r="H13" s="53">
        <f t="shared" si="1"/>
        <v>-0.0899999999999963</v>
      </c>
      <c r="I13" s="53"/>
      <c r="J13" s="53"/>
      <c r="K13" s="53"/>
      <c r="L13" s="178">
        <v>59.9</v>
      </c>
      <c r="M13" s="20"/>
    </row>
    <row r="14" spans="1:13" ht="16.5">
      <c r="A14" s="35">
        <v>10</v>
      </c>
      <c r="B14" s="195">
        <v>37996</v>
      </c>
      <c r="C14" s="178">
        <v>0</v>
      </c>
      <c r="D14" s="178">
        <v>53.29</v>
      </c>
      <c r="E14" s="178">
        <v>3941</v>
      </c>
      <c r="F14" s="203">
        <f t="shared" si="0"/>
        <v>0.49373590578802307</v>
      </c>
      <c r="G14" s="178">
        <v>0</v>
      </c>
      <c r="H14" s="53">
        <f t="shared" si="1"/>
        <v>-0.09000000000000341</v>
      </c>
      <c r="I14" s="53"/>
      <c r="J14" s="53"/>
      <c r="K14" s="53"/>
      <c r="L14" s="178">
        <v>59.7</v>
      </c>
      <c r="M14" s="20"/>
    </row>
    <row r="15" spans="1:13" ht="16.5">
      <c r="A15" s="35">
        <v>11</v>
      </c>
      <c r="B15" s="195">
        <v>37997</v>
      </c>
      <c r="C15" s="178">
        <v>0</v>
      </c>
      <c r="D15" s="178">
        <v>53.19</v>
      </c>
      <c r="E15" s="178">
        <v>3875</v>
      </c>
      <c r="F15" s="203">
        <f t="shared" si="0"/>
        <v>0.4854673014282135</v>
      </c>
      <c r="G15" s="178">
        <v>0</v>
      </c>
      <c r="H15" s="53">
        <f t="shared" si="1"/>
        <v>-0.10000000000000142</v>
      </c>
      <c r="I15" s="53"/>
      <c r="J15" s="50"/>
      <c r="K15" s="50"/>
      <c r="L15" s="178">
        <v>59.4</v>
      </c>
      <c r="M15" s="20"/>
    </row>
    <row r="16" spans="1:13" ht="16.5">
      <c r="A16" s="35">
        <v>12</v>
      </c>
      <c r="B16" s="195">
        <v>37998</v>
      </c>
      <c r="C16" s="178">
        <v>0</v>
      </c>
      <c r="D16" s="178">
        <v>53.09</v>
      </c>
      <c r="E16" s="178">
        <v>3810</v>
      </c>
      <c r="F16" s="203">
        <f t="shared" si="0"/>
        <v>0.47732397895264345</v>
      </c>
      <c r="G16" s="178">
        <v>1.3</v>
      </c>
      <c r="H16" s="53">
        <f t="shared" si="1"/>
        <v>-0.09999999999999432</v>
      </c>
      <c r="I16" s="53"/>
      <c r="J16" s="50"/>
      <c r="K16" s="50"/>
      <c r="L16" s="178">
        <v>59.3</v>
      </c>
      <c r="M16" s="20"/>
    </row>
    <row r="17" spans="1:13" ht="16.5">
      <c r="A17" s="35">
        <v>13</v>
      </c>
      <c r="B17" s="195">
        <v>37999</v>
      </c>
      <c r="C17" s="178">
        <v>12.3</v>
      </c>
      <c r="D17" s="178">
        <v>53</v>
      </c>
      <c r="E17" s="178">
        <v>3752</v>
      </c>
      <c r="F17" s="203">
        <f t="shared" si="0"/>
        <v>0.4700576296667502</v>
      </c>
      <c r="G17" s="178">
        <v>335</v>
      </c>
      <c r="H17" s="53">
        <f t="shared" si="1"/>
        <v>-0.09000000000000341</v>
      </c>
      <c r="I17" s="53"/>
      <c r="J17" s="50"/>
      <c r="K17" s="50"/>
      <c r="L17" s="178">
        <v>59</v>
      </c>
      <c r="M17" s="20"/>
    </row>
    <row r="18" spans="1:13" ht="16.5">
      <c r="A18" s="35">
        <v>14</v>
      </c>
      <c r="B18" s="195">
        <v>38000</v>
      </c>
      <c r="C18" s="178">
        <v>0</v>
      </c>
      <c r="D18" s="178">
        <v>53.42</v>
      </c>
      <c r="E18" s="178">
        <v>4028</v>
      </c>
      <c r="F18" s="203">
        <f t="shared" si="0"/>
        <v>0.5046354297168629</v>
      </c>
      <c r="G18" s="178">
        <v>230.7</v>
      </c>
      <c r="H18" s="53">
        <f t="shared" si="1"/>
        <v>0.4200000000000017</v>
      </c>
      <c r="I18" s="53"/>
      <c r="J18" s="50"/>
      <c r="K18" s="50"/>
      <c r="L18" s="178">
        <v>59.7</v>
      </c>
      <c r="M18" s="20"/>
    </row>
    <row r="19" spans="1:13" ht="16.5">
      <c r="A19" s="35">
        <v>15</v>
      </c>
      <c r="B19" s="195">
        <v>38001</v>
      </c>
      <c r="C19" s="178">
        <v>0</v>
      </c>
      <c r="D19" s="178">
        <v>53.67</v>
      </c>
      <c r="E19" s="178">
        <v>4199</v>
      </c>
      <c r="F19" s="203">
        <f t="shared" si="0"/>
        <v>0.5260586319218241</v>
      </c>
      <c r="G19" s="178">
        <v>0</v>
      </c>
      <c r="H19" s="53">
        <f t="shared" si="1"/>
        <v>0.25</v>
      </c>
      <c r="I19" s="53"/>
      <c r="J19" s="50"/>
      <c r="K19" s="50"/>
      <c r="L19" s="178">
        <v>59.3</v>
      </c>
      <c r="M19" s="20"/>
    </row>
    <row r="20" spans="1:13" ht="16.5">
      <c r="A20" s="35">
        <v>16</v>
      </c>
      <c r="B20" s="195">
        <v>38002</v>
      </c>
      <c r="C20" s="178">
        <v>0</v>
      </c>
      <c r="D20" s="178">
        <v>53.58</v>
      </c>
      <c r="E20" s="178">
        <v>4137</v>
      </c>
      <c r="F20" s="203">
        <f t="shared" si="0"/>
        <v>0.5182911550989727</v>
      </c>
      <c r="G20" s="178">
        <v>0</v>
      </c>
      <c r="H20" s="53">
        <f t="shared" si="1"/>
        <v>-0.09000000000000341</v>
      </c>
      <c r="I20" s="53"/>
      <c r="J20" s="50"/>
      <c r="K20" s="50"/>
      <c r="L20" s="178">
        <v>59.3</v>
      </c>
      <c r="M20" s="20"/>
    </row>
    <row r="21" spans="1:13" ht="16.5">
      <c r="A21" s="35">
        <v>17</v>
      </c>
      <c r="B21" s="195">
        <v>38003</v>
      </c>
      <c r="C21" s="178">
        <v>0</v>
      </c>
      <c r="D21" s="178">
        <v>53.49</v>
      </c>
      <c r="E21" s="178">
        <v>4076</v>
      </c>
      <c r="F21" s="203">
        <f t="shared" si="0"/>
        <v>0.5106489601603608</v>
      </c>
      <c r="G21" s="178">
        <v>0</v>
      </c>
      <c r="H21" s="53">
        <f t="shared" si="1"/>
        <v>-0.0899999999999963</v>
      </c>
      <c r="I21" s="53"/>
      <c r="J21" s="50"/>
      <c r="K21" s="50"/>
      <c r="L21" s="178">
        <v>43.6</v>
      </c>
      <c r="M21" s="20"/>
    </row>
    <row r="22" spans="1:13" ht="16.5">
      <c r="A22" s="35">
        <v>18</v>
      </c>
      <c r="B22" s="195">
        <v>38004</v>
      </c>
      <c r="C22" s="178">
        <v>0</v>
      </c>
      <c r="D22" s="178">
        <v>53.42</v>
      </c>
      <c r="E22" s="178">
        <v>4028</v>
      </c>
      <c r="F22" s="203">
        <f t="shared" si="0"/>
        <v>0.5046354297168629</v>
      </c>
      <c r="G22" s="178">
        <v>3.9</v>
      </c>
      <c r="H22" s="53">
        <f t="shared" si="1"/>
        <v>-0.07000000000000028</v>
      </c>
      <c r="I22" s="53"/>
      <c r="J22" s="50"/>
      <c r="K22" s="50"/>
      <c r="L22" s="178">
        <v>43.9</v>
      </c>
      <c r="M22" s="20"/>
    </row>
    <row r="23" spans="1:13" ht="16.5">
      <c r="A23" s="35">
        <v>19</v>
      </c>
      <c r="B23" s="48">
        <v>38005</v>
      </c>
      <c r="C23" s="178">
        <v>0</v>
      </c>
      <c r="D23" s="178">
        <v>53.36</v>
      </c>
      <c r="E23" s="178">
        <v>3988</v>
      </c>
      <c r="F23" s="203">
        <f t="shared" si="0"/>
        <v>0.49962415434728136</v>
      </c>
      <c r="G23" s="178">
        <v>0</v>
      </c>
      <c r="H23" s="53">
        <f t="shared" si="1"/>
        <v>-0.060000000000002274</v>
      </c>
      <c r="I23" s="53"/>
      <c r="J23" s="50"/>
      <c r="K23" s="50"/>
      <c r="L23" s="178">
        <v>58.5</v>
      </c>
      <c r="M23" s="20"/>
    </row>
    <row r="24" spans="1:13" ht="16.5">
      <c r="A24" s="35">
        <v>20</v>
      </c>
      <c r="B24" s="52">
        <v>38006</v>
      </c>
      <c r="C24" s="178">
        <v>0</v>
      </c>
      <c r="D24" s="178">
        <v>53.26</v>
      </c>
      <c r="E24" s="178">
        <v>3922</v>
      </c>
      <c r="F24" s="203">
        <f t="shared" si="0"/>
        <v>0.49135554998747183</v>
      </c>
      <c r="G24" s="178">
        <v>10.8</v>
      </c>
      <c r="H24" s="53">
        <f t="shared" si="1"/>
        <v>-0.10000000000000142</v>
      </c>
      <c r="I24" s="53"/>
      <c r="J24" s="50"/>
      <c r="K24" s="50"/>
      <c r="L24" s="178">
        <v>57.8</v>
      </c>
      <c r="M24" s="20"/>
    </row>
    <row r="25" spans="1:13" ht="16.5">
      <c r="A25" s="35">
        <v>21</v>
      </c>
      <c r="B25" s="36">
        <v>38007</v>
      </c>
      <c r="C25" s="178">
        <v>0</v>
      </c>
      <c r="D25" s="178">
        <v>53.19</v>
      </c>
      <c r="E25" s="178">
        <v>3875</v>
      </c>
      <c r="F25" s="203">
        <f t="shared" si="0"/>
        <v>0.4854673014282135</v>
      </c>
      <c r="G25" s="178">
        <v>5.7</v>
      </c>
      <c r="H25" s="53">
        <f t="shared" si="1"/>
        <v>-0.07000000000000028</v>
      </c>
      <c r="I25" s="53"/>
      <c r="J25" s="50"/>
      <c r="K25" s="50"/>
      <c r="L25" s="178">
        <v>57.7</v>
      </c>
      <c r="M25" s="20"/>
    </row>
    <row r="26" spans="1:13" ht="16.5">
      <c r="A26" s="35">
        <v>22</v>
      </c>
      <c r="B26" s="36">
        <v>38008</v>
      </c>
      <c r="C26" s="178">
        <v>0</v>
      </c>
      <c r="D26" s="178">
        <v>53.11</v>
      </c>
      <c r="E26" s="178">
        <v>3823</v>
      </c>
      <c r="F26" s="203">
        <f t="shared" si="0"/>
        <v>0.47895264344775745</v>
      </c>
      <c r="G26" s="178">
        <v>0</v>
      </c>
      <c r="H26" s="53">
        <f t="shared" si="1"/>
        <v>-0.0799999999999983</v>
      </c>
      <c r="I26" s="53"/>
      <c r="J26" s="50"/>
      <c r="K26" s="50"/>
      <c r="L26" s="178">
        <v>57.1</v>
      </c>
      <c r="M26" s="20"/>
    </row>
    <row r="27" spans="1:13" ht="16.5">
      <c r="A27" s="35">
        <v>23</v>
      </c>
      <c r="B27" s="36">
        <v>38009</v>
      </c>
      <c r="C27" s="178">
        <v>0</v>
      </c>
      <c r="D27" s="178">
        <v>52.99</v>
      </c>
      <c r="E27" s="178">
        <v>3746</v>
      </c>
      <c r="F27" s="203">
        <f t="shared" si="0"/>
        <v>0.46930593836131296</v>
      </c>
      <c r="G27" s="178">
        <v>313.4</v>
      </c>
      <c r="H27" s="53">
        <f t="shared" si="1"/>
        <v>-0.11999999999999744</v>
      </c>
      <c r="I27" s="53"/>
      <c r="J27" s="50"/>
      <c r="K27" s="50"/>
      <c r="L27" s="178">
        <v>57.4</v>
      </c>
      <c r="M27" s="20"/>
    </row>
    <row r="28" spans="1:13" ht="16.5">
      <c r="A28" s="35">
        <v>24</v>
      </c>
      <c r="B28" s="36">
        <v>38010</v>
      </c>
      <c r="C28" s="178">
        <v>0</v>
      </c>
      <c r="D28" s="178">
        <v>53.38</v>
      </c>
      <c r="E28" s="178">
        <v>4002</v>
      </c>
      <c r="F28" s="203">
        <f t="shared" si="0"/>
        <v>0.5013781007266349</v>
      </c>
      <c r="G28" s="178">
        <v>214</v>
      </c>
      <c r="H28" s="53">
        <f t="shared" si="1"/>
        <v>0.39000000000000057</v>
      </c>
      <c r="I28" s="53"/>
      <c r="J28" s="50"/>
      <c r="K28" s="50"/>
      <c r="L28" s="178">
        <v>58</v>
      </c>
      <c r="M28" s="20"/>
    </row>
    <row r="29" spans="1:13" ht="16.5">
      <c r="A29" s="35">
        <v>25</v>
      </c>
      <c r="B29" s="36">
        <v>38011</v>
      </c>
      <c r="C29" s="178">
        <v>0</v>
      </c>
      <c r="D29" s="178">
        <v>53.61</v>
      </c>
      <c r="E29" s="178">
        <v>4158</v>
      </c>
      <c r="F29" s="203">
        <f t="shared" si="0"/>
        <v>0.520922074668003</v>
      </c>
      <c r="G29" s="178">
        <v>0</v>
      </c>
      <c r="H29" s="53">
        <f t="shared" si="1"/>
        <v>0.22999999999999687</v>
      </c>
      <c r="I29" s="53"/>
      <c r="J29" s="50"/>
      <c r="K29" s="50"/>
      <c r="L29" s="178">
        <v>57.9</v>
      </c>
      <c r="M29" s="20"/>
    </row>
    <row r="30" spans="1:13" ht="16.5">
      <c r="A30" s="35">
        <v>26</v>
      </c>
      <c r="B30" s="36">
        <v>38012</v>
      </c>
      <c r="C30" s="178">
        <v>0</v>
      </c>
      <c r="D30" s="178">
        <v>53.5</v>
      </c>
      <c r="E30" s="178">
        <v>4083</v>
      </c>
      <c r="F30" s="203">
        <f t="shared" si="0"/>
        <v>0.5115259333500376</v>
      </c>
      <c r="G30" s="178">
        <v>0</v>
      </c>
      <c r="H30" s="53">
        <f t="shared" si="1"/>
        <v>-0.10999999999999943</v>
      </c>
      <c r="I30" s="53"/>
      <c r="J30" s="50"/>
      <c r="K30" s="50"/>
      <c r="L30" s="178">
        <v>58</v>
      </c>
      <c r="M30" s="20"/>
    </row>
    <row r="31" spans="1:13" ht="16.5">
      <c r="A31" s="35">
        <v>27</v>
      </c>
      <c r="B31" s="36">
        <v>38013</v>
      </c>
      <c r="C31" s="178">
        <v>0</v>
      </c>
      <c r="D31" s="178">
        <v>53.4</v>
      </c>
      <c r="E31" s="178">
        <v>4015</v>
      </c>
      <c r="F31" s="203">
        <f t="shared" si="0"/>
        <v>0.5030067652217489</v>
      </c>
      <c r="G31" s="178">
        <v>0</v>
      </c>
      <c r="H31" s="53">
        <f t="shared" si="1"/>
        <v>-0.10000000000000142</v>
      </c>
      <c r="I31" s="53"/>
      <c r="J31" s="50"/>
      <c r="K31" s="50"/>
      <c r="L31" s="178">
        <v>57.9</v>
      </c>
      <c r="M31" s="20"/>
    </row>
    <row r="32" spans="1:13" ht="16.5">
      <c r="A32" s="35">
        <v>28</v>
      </c>
      <c r="B32" s="36">
        <v>38014</v>
      </c>
      <c r="C32" s="178">
        <v>0</v>
      </c>
      <c r="D32" s="178">
        <v>53.3</v>
      </c>
      <c r="E32" s="178">
        <v>3948</v>
      </c>
      <c r="F32" s="203">
        <f t="shared" si="0"/>
        <v>0.49461287897769984</v>
      </c>
      <c r="G32" s="178">
        <v>0</v>
      </c>
      <c r="H32" s="53">
        <f t="shared" si="1"/>
        <v>-0.10000000000000142</v>
      </c>
      <c r="I32" s="53"/>
      <c r="J32" s="50"/>
      <c r="K32" s="50"/>
      <c r="L32" s="178">
        <v>57.7</v>
      </c>
      <c r="M32" s="20"/>
    </row>
    <row r="33" spans="1:13" ht="16.5">
      <c r="A33" s="35">
        <v>29</v>
      </c>
      <c r="B33" s="36">
        <v>38015</v>
      </c>
      <c r="C33" s="178">
        <v>0</v>
      </c>
      <c r="D33" s="178">
        <v>53.2</v>
      </c>
      <c r="E33" s="178">
        <v>3882</v>
      </c>
      <c r="F33" s="203">
        <f t="shared" si="0"/>
        <v>0.48634427461789026</v>
      </c>
      <c r="G33" s="178">
        <v>0</v>
      </c>
      <c r="H33" s="53">
        <f t="shared" si="1"/>
        <v>-0.09999999999999432</v>
      </c>
      <c r="I33" s="53"/>
      <c r="J33" s="50"/>
      <c r="K33" s="50"/>
      <c r="L33" s="178">
        <v>57.9</v>
      </c>
      <c r="M33" s="20"/>
    </row>
    <row r="34" spans="1:13" ht="16.5">
      <c r="A34" s="35">
        <v>30</v>
      </c>
      <c r="B34" s="36">
        <v>38016</v>
      </c>
      <c r="C34" s="178">
        <v>0</v>
      </c>
      <c r="D34" s="178">
        <v>53.1</v>
      </c>
      <c r="E34" s="178">
        <v>3817</v>
      </c>
      <c r="F34" s="203">
        <f t="shared" si="0"/>
        <v>0.4782009521423202</v>
      </c>
      <c r="G34" s="178">
        <v>329.9</v>
      </c>
      <c r="H34" s="53">
        <f t="shared" si="1"/>
        <v>-0.10000000000000142</v>
      </c>
      <c r="I34" s="53"/>
      <c r="J34" s="50"/>
      <c r="K34" s="50"/>
      <c r="L34" s="178">
        <v>57.9</v>
      </c>
      <c r="M34" s="20"/>
    </row>
    <row r="35" spans="1:13" ht="16.5">
      <c r="A35" s="35">
        <v>31</v>
      </c>
      <c r="B35" s="36">
        <v>38017</v>
      </c>
      <c r="C35" s="178">
        <v>0</v>
      </c>
      <c r="D35" s="178">
        <v>53.51</v>
      </c>
      <c r="E35" s="178">
        <v>4089</v>
      </c>
      <c r="F35" s="203">
        <f t="shared" si="0"/>
        <v>0.5122776246554748</v>
      </c>
      <c r="G35" s="178">
        <v>421.9</v>
      </c>
      <c r="H35" s="53">
        <f t="shared" si="1"/>
        <v>0.4099999999999966</v>
      </c>
      <c r="I35" s="53"/>
      <c r="J35" s="50"/>
      <c r="K35" s="50"/>
      <c r="L35" s="178">
        <v>57.9</v>
      </c>
      <c r="M35" s="20"/>
    </row>
    <row r="36" spans="1:13" ht="17.25" thickBot="1">
      <c r="A36" s="35">
        <v>32</v>
      </c>
      <c r="B36" s="195">
        <v>38018</v>
      </c>
      <c r="C36" s="178">
        <v>0</v>
      </c>
      <c r="D36" s="253">
        <v>54.03</v>
      </c>
      <c r="E36" s="178">
        <v>4453</v>
      </c>
      <c r="F36" s="203">
        <f t="shared" si="0"/>
        <v>0.557880230518667</v>
      </c>
      <c r="G36" s="178">
        <v>421.3</v>
      </c>
      <c r="H36" s="53">
        <f t="shared" si="1"/>
        <v>0.5200000000000031</v>
      </c>
      <c r="I36" s="53"/>
      <c r="J36" s="50"/>
      <c r="K36" s="50"/>
      <c r="L36" s="178">
        <v>203.3</v>
      </c>
      <c r="M36" s="20"/>
    </row>
    <row r="37" spans="1:13" ht="17.25" thickBot="1">
      <c r="A37" s="35">
        <v>33</v>
      </c>
      <c r="B37" s="195">
        <v>38019</v>
      </c>
      <c r="C37" s="178">
        <v>0</v>
      </c>
      <c r="D37" s="254">
        <v>54.33</v>
      </c>
      <c r="E37" s="178">
        <v>4671</v>
      </c>
      <c r="F37" s="203">
        <f t="shared" si="0"/>
        <v>0.5851916812828865</v>
      </c>
      <c r="G37" s="178">
        <v>184.6</v>
      </c>
      <c r="H37" s="53">
        <f t="shared" si="1"/>
        <v>0.29999999999999716</v>
      </c>
      <c r="I37" s="53"/>
      <c r="J37" s="50"/>
      <c r="K37" s="50"/>
      <c r="L37" s="178">
        <v>198.6</v>
      </c>
      <c r="M37" s="20"/>
    </row>
    <row r="38" spans="1:13" ht="17.25" thickBot="1">
      <c r="A38" s="35">
        <v>34</v>
      </c>
      <c r="B38" s="195">
        <v>38020</v>
      </c>
      <c r="C38" s="178">
        <v>0</v>
      </c>
      <c r="D38" s="253">
        <v>54.31</v>
      </c>
      <c r="E38" s="178">
        <v>4657</v>
      </c>
      <c r="F38" s="203">
        <f t="shared" si="0"/>
        <v>0.5834377349035329</v>
      </c>
      <c r="G38" s="178">
        <v>0</v>
      </c>
      <c r="H38" s="53">
        <f t="shared" si="1"/>
        <v>-0.01999999999999602</v>
      </c>
      <c r="I38" s="53"/>
      <c r="J38" s="50"/>
      <c r="K38" s="50"/>
      <c r="L38" s="178">
        <v>199.5</v>
      </c>
      <c r="M38" s="20"/>
    </row>
    <row r="39" spans="1:13" ht="17.25" thickBot="1">
      <c r="A39" s="35">
        <v>35</v>
      </c>
      <c r="B39" s="195">
        <v>38021</v>
      </c>
      <c r="C39" s="178">
        <v>0</v>
      </c>
      <c r="D39" s="254">
        <v>53.98</v>
      </c>
      <c r="E39" s="178">
        <v>4417</v>
      </c>
      <c r="F39" s="203">
        <f t="shared" si="0"/>
        <v>0.5533700826860436</v>
      </c>
      <c r="G39" s="178">
        <v>0</v>
      </c>
      <c r="H39" s="53">
        <f t="shared" si="1"/>
        <v>-0.3300000000000054</v>
      </c>
      <c r="I39" s="53"/>
      <c r="J39" s="50"/>
      <c r="K39" s="50"/>
      <c r="L39" s="178">
        <v>202.8</v>
      </c>
      <c r="M39" s="20"/>
    </row>
    <row r="40" spans="1:13" ht="17.25" thickBot="1">
      <c r="A40" s="35">
        <v>36</v>
      </c>
      <c r="B40" s="195">
        <v>38022</v>
      </c>
      <c r="C40" s="178">
        <v>0</v>
      </c>
      <c r="D40" s="253">
        <v>53.65</v>
      </c>
      <c r="E40" s="178">
        <v>4185</v>
      </c>
      <c r="F40" s="203">
        <f t="shared" si="0"/>
        <v>0.5243046855424706</v>
      </c>
      <c r="G40" s="178">
        <v>0</v>
      </c>
      <c r="H40" s="53">
        <f t="shared" si="1"/>
        <v>-0.3299999999999983</v>
      </c>
      <c r="I40" s="53"/>
      <c r="J40" s="50"/>
      <c r="K40" s="50"/>
      <c r="L40" s="178">
        <v>203</v>
      </c>
      <c r="M40" s="20"/>
    </row>
    <row r="41" spans="1:13" ht="17.25" thickBot="1">
      <c r="A41" s="35">
        <v>37</v>
      </c>
      <c r="B41" s="195">
        <v>38023</v>
      </c>
      <c r="C41" s="178">
        <v>0</v>
      </c>
      <c r="D41" s="254">
        <v>53.3</v>
      </c>
      <c r="E41" s="178">
        <v>3948</v>
      </c>
      <c r="F41" s="203">
        <f t="shared" si="0"/>
        <v>0.49461287897769984</v>
      </c>
      <c r="G41" s="178">
        <v>0</v>
      </c>
      <c r="H41" s="53">
        <f t="shared" si="1"/>
        <v>-0.3500000000000014</v>
      </c>
      <c r="I41" s="53"/>
      <c r="J41" s="50"/>
      <c r="K41" s="50"/>
      <c r="L41" s="178">
        <v>204.7</v>
      </c>
      <c r="M41" s="20"/>
    </row>
    <row r="42" spans="1:13" ht="17.25" thickBot="1">
      <c r="A42" s="35">
        <v>38</v>
      </c>
      <c r="B42" s="195">
        <v>38024</v>
      </c>
      <c r="C42" s="178">
        <v>0</v>
      </c>
      <c r="D42" s="253">
        <v>52.92</v>
      </c>
      <c r="E42" s="178">
        <v>3701</v>
      </c>
      <c r="F42" s="203">
        <f t="shared" si="0"/>
        <v>0.4636682535705337</v>
      </c>
      <c r="G42" s="178">
        <v>0</v>
      </c>
      <c r="H42" s="53">
        <f t="shared" si="1"/>
        <v>-0.37999999999999545</v>
      </c>
      <c r="I42" s="53"/>
      <c r="J42" s="50"/>
      <c r="K42" s="50"/>
      <c r="L42" s="178">
        <v>205.4</v>
      </c>
      <c r="M42" s="20"/>
    </row>
    <row r="43" spans="1:13" ht="16.5">
      <c r="A43" s="35">
        <v>39</v>
      </c>
      <c r="B43" s="195">
        <v>38025</v>
      </c>
      <c r="C43" s="183">
        <v>0</v>
      </c>
      <c r="D43" s="262">
        <v>52.52</v>
      </c>
      <c r="E43" s="183">
        <v>3453</v>
      </c>
      <c r="F43" s="263">
        <f t="shared" si="0"/>
        <v>0.432598346279128</v>
      </c>
      <c r="G43" s="183">
        <v>290.3</v>
      </c>
      <c r="H43" s="54">
        <f t="shared" si="1"/>
        <v>-0.3999999999999986</v>
      </c>
      <c r="I43" s="54"/>
      <c r="J43" s="55"/>
      <c r="K43" s="55"/>
      <c r="L43" s="183">
        <v>205.3</v>
      </c>
      <c r="M43" s="23"/>
    </row>
    <row r="44" spans="1:13" ht="16.5">
      <c r="A44" s="35">
        <v>40</v>
      </c>
      <c r="B44" s="48">
        <v>38026</v>
      </c>
      <c r="C44" s="53">
        <v>0</v>
      </c>
      <c r="D44" s="178">
        <v>52.66</v>
      </c>
      <c r="E44" s="178">
        <v>3538</v>
      </c>
      <c r="F44" s="203">
        <f t="shared" si="0"/>
        <v>0.44324730643948884</v>
      </c>
      <c r="G44" s="178">
        <v>419.5</v>
      </c>
      <c r="H44" s="53">
        <f t="shared" si="1"/>
        <v>0.13999999999999346</v>
      </c>
      <c r="I44" s="53"/>
      <c r="J44" s="50"/>
      <c r="K44" s="50"/>
      <c r="L44" s="178">
        <v>205.5</v>
      </c>
      <c r="M44" s="20"/>
    </row>
    <row r="45" spans="1:13" ht="16.5">
      <c r="A45" s="35">
        <v>41</v>
      </c>
      <c r="B45" s="52">
        <v>38027</v>
      </c>
      <c r="C45" s="53">
        <v>0</v>
      </c>
      <c r="D45" s="178">
        <v>53</v>
      </c>
      <c r="E45" s="178">
        <v>3752</v>
      </c>
      <c r="F45" s="203">
        <f t="shared" si="0"/>
        <v>0.4700576296667502</v>
      </c>
      <c r="G45" s="178">
        <v>421.6</v>
      </c>
      <c r="H45" s="53">
        <f t="shared" si="1"/>
        <v>0.3400000000000034</v>
      </c>
      <c r="I45" s="53"/>
      <c r="J45" s="50"/>
      <c r="K45" s="50"/>
      <c r="L45" s="178">
        <v>205.6</v>
      </c>
      <c r="M45" s="20"/>
    </row>
    <row r="46" spans="1:13" ht="16.5">
      <c r="A46" s="35">
        <v>42</v>
      </c>
      <c r="B46" s="36">
        <v>38028</v>
      </c>
      <c r="C46" s="53">
        <v>0</v>
      </c>
      <c r="D46" s="178">
        <v>53.33</v>
      </c>
      <c r="E46" s="178">
        <v>3968</v>
      </c>
      <c r="F46" s="203">
        <f t="shared" si="0"/>
        <v>0.49711851666249063</v>
      </c>
      <c r="G46" s="178">
        <v>425</v>
      </c>
      <c r="H46" s="53">
        <f t="shared" si="1"/>
        <v>0.3299999999999983</v>
      </c>
      <c r="I46" s="53"/>
      <c r="J46" s="50"/>
      <c r="K46" s="50"/>
      <c r="L46" s="178">
        <v>187</v>
      </c>
      <c r="M46" s="20"/>
    </row>
    <row r="47" spans="1:13" ht="16.5">
      <c r="A47" s="35">
        <v>43</v>
      </c>
      <c r="B47" s="36">
        <v>38029</v>
      </c>
      <c r="C47" s="53">
        <v>0</v>
      </c>
      <c r="D47" s="178">
        <v>53.68</v>
      </c>
      <c r="E47" s="178">
        <v>4206</v>
      </c>
      <c r="F47" s="203">
        <f t="shared" si="0"/>
        <v>0.5269356051115008</v>
      </c>
      <c r="G47" s="178">
        <v>419</v>
      </c>
      <c r="H47" s="53">
        <f t="shared" si="1"/>
        <v>0.3500000000000014</v>
      </c>
      <c r="I47" s="53"/>
      <c r="J47" s="50"/>
      <c r="K47" s="50"/>
      <c r="L47" s="178">
        <v>187</v>
      </c>
      <c r="M47" s="20"/>
    </row>
    <row r="48" spans="1:13" ht="16.5">
      <c r="A48" s="35">
        <v>44</v>
      </c>
      <c r="B48" s="36">
        <v>38030</v>
      </c>
      <c r="C48" s="53">
        <v>0</v>
      </c>
      <c r="D48" s="178">
        <v>54.01</v>
      </c>
      <c r="E48" s="178">
        <v>4438</v>
      </c>
      <c r="F48" s="203">
        <f t="shared" si="0"/>
        <v>0.5560010022550739</v>
      </c>
      <c r="G48" s="178">
        <v>428.2</v>
      </c>
      <c r="H48" s="53">
        <f t="shared" si="1"/>
        <v>0.3299999999999983</v>
      </c>
      <c r="I48" s="53"/>
      <c r="J48" s="50"/>
      <c r="K48" s="50"/>
      <c r="L48" s="178">
        <v>187.2</v>
      </c>
      <c r="M48" s="20"/>
    </row>
    <row r="49" spans="1:13" ht="16.5">
      <c r="A49" s="35">
        <v>45</v>
      </c>
      <c r="B49" s="36">
        <v>38031</v>
      </c>
      <c r="C49" s="53">
        <v>0</v>
      </c>
      <c r="D49" s="178">
        <v>54.34</v>
      </c>
      <c r="E49" s="178">
        <v>4679</v>
      </c>
      <c r="F49" s="203">
        <f t="shared" si="0"/>
        <v>0.5861939363568028</v>
      </c>
      <c r="G49" s="178">
        <v>424.8</v>
      </c>
      <c r="H49" s="53">
        <f t="shared" si="1"/>
        <v>0.3300000000000054</v>
      </c>
      <c r="I49" s="53"/>
      <c r="J49" s="50"/>
      <c r="K49" s="50"/>
      <c r="L49" s="178">
        <v>191.8</v>
      </c>
      <c r="M49" s="20"/>
    </row>
    <row r="50" spans="1:13" ht="16.5">
      <c r="A50" s="35">
        <v>46</v>
      </c>
      <c r="B50" s="36">
        <v>38032</v>
      </c>
      <c r="C50" s="53">
        <v>0</v>
      </c>
      <c r="D50" s="178">
        <v>54.65</v>
      </c>
      <c r="E50" s="178">
        <v>4912</v>
      </c>
      <c r="F50" s="203">
        <f t="shared" si="0"/>
        <v>0.6153846153846154</v>
      </c>
      <c r="G50" s="178">
        <v>423</v>
      </c>
      <c r="H50" s="53">
        <f t="shared" si="1"/>
        <v>0.30999999999999517</v>
      </c>
      <c r="I50" s="53"/>
      <c r="J50" s="50"/>
      <c r="K50" s="50"/>
      <c r="L50" s="178">
        <v>192</v>
      </c>
      <c r="M50" s="20"/>
    </row>
    <row r="51" spans="1:13" ht="16.5">
      <c r="A51" s="35">
        <v>47</v>
      </c>
      <c r="B51" s="36">
        <v>38033</v>
      </c>
      <c r="C51" s="53">
        <v>0</v>
      </c>
      <c r="D51" s="178">
        <v>54.95</v>
      </c>
      <c r="E51" s="178">
        <v>5143</v>
      </c>
      <c r="F51" s="203">
        <f t="shared" si="0"/>
        <v>0.6443247306439489</v>
      </c>
      <c r="G51" s="178" t="s">
        <v>23</v>
      </c>
      <c r="H51" s="53">
        <f t="shared" si="1"/>
        <v>0.30000000000000426</v>
      </c>
      <c r="I51" s="53"/>
      <c r="J51" s="50"/>
      <c r="K51" s="50"/>
      <c r="L51" s="178" t="s">
        <v>23</v>
      </c>
      <c r="M51" s="20"/>
    </row>
    <row r="52" spans="1:13" ht="16.5">
      <c r="A52" s="35">
        <v>48</v>
      </c>
      <c r="B52" s="36">
        <v>38034</v>
      </c>
      <c r="C52" s="53"/>
      <c r="D52" s="53"/>
      <c r="E52" s="202"/>
      <c r="F52" s="261"/>
      <c r="G52" s="53"/>
      <c r="H52" s="53"/>
      <c r="I52" s="53"/>
      <c r="J52" s="50"/>
      <c r="K52" s="50"/>
      <c r="L52" s="53"/>
      <c r="M52" s="20"/>
    </row>
    <row r="53" spans="1:13" ht="16.5">
      <c r="A53" s="35">
        <v>49</v>
      </c>
      <c r="B53" s="36">
        <v>38035</v>
      </c>
      <c r="C53" s="53"/>
      <c r="D53" s="53"/>
      <c r="E53" s="202"/>
      <c r="F53" s="261"/>
      <c r="G53" s="53"/>
      <c r="H53" s="53"/>
      <c r="I53" s="53"/>
      <c r="J53" s="50"/>
      <c r="K53" s="50"/>
      <c r="L53" s="53"/>
      <c r="M53" s="20"/>
    </row>
    <row r="54" spans="1:13" ht="16.5">
      <c r="A54" s="35">
        <v>50</v>
      </c>
      <c r="B54" s="36">
        <v>38036</v>
      </c>
      <c r="C54" s="207"/>
      <c r="D54" s="207"/>
      <c r="E54" s="264"/>
      <c r="F54" s="208"/>
      <c r="G54" s="207"/>
      <c r="H54" s="101"/>
      <c r="I54" s="101"/>
      <c r="J54" s="102"/>
      <c r="K54" s="102"/>
      <c r="L54" s="207"/>
      <c r="M54" s="22"/>
    </row>
    <row r="55" spans="1:13" ht="16.5">
      <c r="A55" s="35">
        <v>51</v>
      </c>
      <c r="B55" s="36">
        <v>38037</v>
      </c>
      <c r="C55" s="42"/>
      <c r="D55" s="42"/>
      <c r="E55" s="76"/>
      <c r="F55" s="120"/>
      <c r="G55" s="42"/>
      <c r="H55" s="40"/>
      <c r="I55" s="40"/>
      <c r="J55" s="41"/>
      <c r="K55" s="41"/>
      <c r="L55" s="42"/>
      <c r="M55" s="9"/>
    </row>
    <row r="56" spans="1:13" ht="16.5">
      <c r="A56" s="35">
        <v>52</v>
      </c>
      <c r="B56" s="36">
        <v>38038</v>
      </c>
      <c r="C56" s="37"/>
      <c r="D56" s="37"/>
      <c r="E56" s="75"/>
      <c r="F56" s="120"/>
      <c r="G56" s="37"/>
      <c r="H56" s="40"/>
      <c r="I56" s="40"/>
      <c r="J56" s="41"/>
      <c r="K56" s="41"/>
      <c r="L56" s="37"/>
      <c r="M56" s="9"/>
    </row>
    <row r="57" spans="1:13" ht="16.5">
      <c r="A57" s="35">
        <v>53</v>
      </c>
      <c r="B57" s="36">
        <v>38039</v>
      </c>
      <c r="C57" s="42"/>
      <c r="D57" s="42"/>
      <c r="E57" s="76"/>
      <c r="F57" s="120"/>
      <c r="G57" s="42"/>
      <c r="H57" s="40"/>
      <c r="I57" s="40"/>
      <c r="J57" s="41"/>
      <c r="K57" s="41"/>
      <c r="L57" s="42"/>
      <c r="M57" s="9"/>
    </row>
    <row r="58" spans="1:13" ht="16.5">
      <c r="A58" s="35">
        <v>54</v>
      </c>
      <c r="B58" s="36">
        <v>38040</v>
      </c>
      <c r="C58" s="37"/>
      <c r="D58" s="37"/>
      <c r="E58" s="75"/>
      <c r="F58" s="120"/>
      <c r="G58" s="37"/>
      <c r="H58" s="40"/>
      <c r="I58" s="40"/>
      <c r="J58" s="41"/>
      <c r="K58" s="41"/>
      <c r="L58" s="37"/>
      <c r="M58" s="9"/>
    </row>
    <row r="59" spans="1:13" ht="16.5">
      <c r="A59" s="35">
        <v>55</v>
      </c>
      <c r="B59" s="36">
        <v>38041</v>
      </c>
      <c r="C59" s="42"/>
      <c r="D59" s="42"/>
      <c r="E59" s="76"/>
      <c r="F59" s="120"/>
      <c r="G59" s="42"/>
      <c r="H59" s="40"/>
      <c r="I59" s="40"/>
      <c r="J59" s="41"/>
      <c r="K59" s="41"/>
      <c r="L59" s="42"/>
      <c r="M59" s="9"/>
    </row>
    <row r="60" spans="1:13" ht="16.5">
      <c r="A60" s="35">
        <v>56</v>
      </c>
      <c r="B60" s="36">
        <v>38042</v>
      </c>
      <c r="C60" s="37"/>
      <c r="D60" s="37"/>
      <c r="E60" s="75"/>
      <c r="F60" s="120"/>
      <c r="G60" s="37"/>
      <c r="H60" s="40"/>
      <c r="I60" s="40"/>
      <c r="J60" s="41"/>
      <c r="K60" s="41"/>
      <c r="L60" s="37"/>
      <c r="M60" s="9"/>
    </row>
    <row r="61" spans="1:13" ht="16.5">
      <c r="A61" s="35">
        <v>57</v>
      </c>
      <c r="B61" s="36">
        <v>38043</v>
      </c>
      <c r="C61" s="42"/>
      <c r="D61" s="42"/>
      <c r="E61" s="76"/>
      <c r="F61" s="120"/>
      <c r="G61" s="42"/>
      <c r="H61" s="40"/>
      <c r="I61" s="40"/>
      <c r="J61" s="41"/>
      <c r="K61" s="41"/>
      <c r="L61" s="42"/>
      <c r="M61" s="9"/>
    </row>
    <row r="62" spans="1:13" ht="16.5">
      <c r="A62" s="35">
        <v>58</v>
      </c>
      <c r="B62" s="36">
        <v>38044</v>
      </c>
      <c r="C62" s="37"/>
      <c r="D62" s="37"/>
      <c r="E62" s="75"/>
      <c r="F62" s="120"/>
      <c r="G62" s="37"/>
      <c r="H62" s="40"/>
      <c r="I62" s="40"/>
      <c r="J62" s="41"/>
      <c r="K62" s="41"/>
      <c r="L62" s="37"/>
      <c r="M62" s="9"/>
    </row>
    <row r="63" spans="1:13" ht="16.5">
      <c r="A63" s="35">
        <v>59</v>
      </c>
      <c r="B63" s="36">
        <v>38045</v>
      </c>
      <c r="C63" s="42"/>
      <c r="D63" s="42"/>
      <c r="E63" s="76"/>
      <c r="F63" s="120"/>
      <c r="G63" s="42"/>
      <c r="H63" s="40"/>
      <c r="I63" s="40"/>
      <c r="J63" s="41"/>
      <c r="K63" s="41"/>
      <c r="L63" s="42"/>
      <c r="M63" s="9"/>
    </row>
    <row r="64" spans="1:13" ht="16.5">
      <c r="A64" s="35">
        <v>60</v>
      </c>
      <c r="B64" s="36">
        <v>38046</v>
      </c>
      <c r="C64" s="37"/>
      <c r="D64" s="37"/>
      <c r="E64" s="75"/>
      <c r="F64" s="120"/>
      <c r="G64" s="37"/>
      <c r="H64" s="40"/>
      <c r="I64" s="40"/>
      <c r="J64" s="41"/>
      <c r="K64" s="41"/>
      <c r="L64" s="37"/>
      <c r="M64" s="9"/>
    </row>
    <row r="65" spans="1:13" ht="16.5">
      <c r="A65" s="35">
        <v>61</v>
      </c>
      <c r="B65" s="36">
        <v>38047</v>
      </c>
      <c r="C65" s="42"/>
      <c r="D65" s="42"/>
      <c r="E65" s="76"/>
      <c r="F65" s="120"/>
      <c r="G65" s="42"/>
      <c r="H65" s="40"/>
      <c r="I65" s="40"/>
      <c r="J65" s="41"/>
      <c r="K65" s="41"/>
      <c r="L65" s="37"/>
      <c r="M65" s="9"/>
    </row>
    <row r="66" spans="1:13" ht="16.5">
      <c r="A66" s="35">
        <v>62</v>
      </c>
      <c r="B66" s="36">
        <v>38048</v>
      </c>
      <c r="C66" s="37"/>
      <c r="D66" s="42"/>
      <c r="E66" s="76"/>
      <c r="F66" s="120"/>
      <c r="G66" s="42"/>
      <c r="H66" s="40"/>
      <c r="I66" s="40"/>
      <c r="J66" s="41"/>
      <c r="K66" s="41"/>
      <c r="L66" s="42"/>
      <c r="M66" s="9"/>
    </row>
    <row r="67" spans="1:13" ht="16.5">
      <c r="A67" s="35">
        <v>63</v>
      </c>
      <c r="B67" s="36">
        <v>38049</v>
      </c>
      <c r="C67" s="37"/>
      <c r="D67" s="37"/>
      <c r="E67" s="75"/>
      <c r="F67" s="120"/>
      <c r="G67" s="37"/>
      <c r="H67" s="40"/>
      <c r="I67" s="40"/>
      <c r="J67" s="41"/>
      <c r="K67" s="41"/>
      <c r="L67" s="37"/>
      <c r="M67" s="9"/>
    </row>
    <row r="68" spans="1:13" ht="16.5">
      <c r="A68" s="35">
        <v>64</v>
      </c>
      <c r="B68" s="36">
        <v>38050</v>
      </c>
      <c r="C68" s="37"/>
      <c r="D68" s="42"/>
      <c r="E68" s="76"/>
      <c r="F68" s="120"/>
      <c r="G68" s="42"/>
      <c r="H68" s="40"/>
      <c r="I68" s="40"/>
      <c r="J68" s="41"/>
      <c r="K68" s="41"/>
      <c r="L68" s="42"/>
      <c r="M68" s="9"/>
    </row>
    <row r="69" spans="1:13" ht="16.5">
      <c r="A69" s="35">
        <v>65</v>
      </c>
      <c r="B69" s="36">
        <v>38051</v>
      </c>
      <c r="C69" s="37"/>
      <c r="D69" s="37"/>
      <c r="E69" s="75"/>
      <c r="F69" s="120"/>
      <c r="G69" s="37"/>
      <c r="H69" s="40"/>
      <c r="I69" s="53"/>
      <c r="J69" s="50"/>
      <c r="K69" s="50"/>
      <c r="L69" s="37"/>
      <c r="M69" s="20"/>
    </row>
    <row r="70" spans="1:13" ht="16.5">
      <c r="A70" s="35">
        <v>66</v>
      </c>
      <c r="B70" s="36">
        <v>38052</v>
      </c>
      <c r="C70" s="37"/>
      <c r="D70" s="42"/>
      <c r="E70" s="76"/>
      <c r="F70" s="120"/>
      <c r="G70" s="42"/>
      <c r="H70" s="40"/>
      <c r="I70" s="40"/>
      <c r="J70" s="41"/>
      <c r="K70" s="41"/>
      <c r="L70" s="42"/>
      <c r="M70" s="9"/>
    </row>
    <row r="71" spans="1:13" ht="16.5">
      <c r="A71" s="35">
        <v>67</v>
      </c>
      <c r="B71" s="36">
        <v>38053</v>
      </c>
      <c r="C71" s="37"/>
      <c r="D71" s="37"/>
      <c r="E71" s="75"/>
      <c r="F71" s="120"/>
      <c r="G71" s="37"/>
      <c r="H71" s="40"/>
      <c r="I71" s="40"/>
      <c r="J71" s="41"/>
      <c r="K71" s="41"/>
      <c r="L71" s="37"/>
      <c r="M71" s="9"/>
    </row>
    <row r="72" spans="1:13" ht="16.5">
      <c r="A72" s="35">
        <v>68</v>
      </c>
      <c r="B72" s="36">
        <v>38054</v>
      </c>
      <c r="C72" s="37"/>
      <c r="D72" s="42"/>
      <c r="E72" s="76"/>
      <c r="F72" s="120"/>
      <c r="G72" s="42"/>
      <c r="H72" s="40"/>
      <c r="I72" s="43"/>
      <c r="J72" s="44"/>
      <c r="K72" s="44"/>
      <c r="L72" s="42"/>
      <c r="M72" s="14"/>
    </row>
    <row r="73" spans="1:13" ht="16.5">
      <c r="A73" s="35">
        <v>69</v>
      </c>
      <c r="B73" s="36">
        <v>38055</v>
      </c>
      <c r="C73" s="37"/>
      <c r="D73" s="37"/>
      <c r="E73" s="75"/>
      <c r="F73" s="120"/>
      <c r="G73" s="37"/>
      <c r="H73" s="40"/>
      <c r="I73" s="40"/>
      <c r="J73" s="41"/>
      <c r="K73" s="41"/>
      <c r="L73" s="37"/>
      <c r="M73" s="9"/>
    </row>
    <row r="74" spans="1:13" ht="16.5">
      <c r="A74" s="35">
        <v>70</v>
      </c>
      <c r="B74" s="36">
        <v>38056</v>
      </c>
      <c r="C74" s="42"/>
      <c r="D74" s="42"/>
      <c r="E74" s="76"/>
      <c r="F74" s="120"/>
      <c r="G74" s="42"/>
      <c r="H74" s="40"/>
      <c r="I74" s="40"/>
      <c r="J74" s="41"/>
      <c r="K74" s="41"/>
      <c r="L74" s="42"/>
      <c r="M74" s="9"/>
    </row>
    <row r="75" spans="1:13" ht="16.5">
      <c r="A75" s="35">
        <v>71</v>
      </c>
      <c r="B75" s="36">
        <v>38057</v>
      </c>
      <c r="C75" s="37"/>
      <c r="D75" s="37"/>
      <c r="E75" s="75"/>
      <c r="F75" s="120"/>
      <c r="G75" s="37"/>
      <c r="H75" s="40"/>
      <c r="I75" s="40"/>
      <c r="J75" s="41"/>
      <c r="K75" s="41"/>
      <c r="L75" s="37"/>
      <c r="M75" s="9"/>
    </row>
    <row r="76" spans="1:13" ht="16.5">
      <c r="A76" s="35">
        <v>72</v>
      </c>
      <c r="B76" s="36">
        <v>38058</v>
      </c>
      <c r="C76" s="42"/>
      <c r="D76" s="42"/>
      <c r="E76" s="76"/>
      <c r="F76" s="120"/>
      <c r="G76" s="42"/>
      <c r="H76" s="40"/>
      <c r="I76" s="40"/>
      <c r="J76" s="41"/>
      <c r="K76" s="41"/>
      <c r="L76" s="42"/>
      <c r="M76" s="9"/>
    </row>
    <row r="77" spans="1:13" ht="16.5">
      <c r="A77" s="35">
        <v>73</v>
      </c>
      <c r="B77" s="36">
        <v>38059</v>
      </c>
      <c r="C77" s="37"/>
      <c r="D77" s="37"/>
      <c r="E77" s="75"/>
      <c r="F77" s="120"/>
      <c r="G77" s="37"/>
      <c r="H77" s="40"/>
      <c r="I77" s="40"/>
      <c r="J77" s="41"/>
      <c r="K77" s="41"/>
      <c r="L77" s="37"/>
      <c r="M77" s="9"/>
    </row>
    <row r="78" spans="1:13" ht="16.5">
      <c r="A78" s="35">
        <v>74</v>
      </c>
      <c r="B78" s="36">
        <v>38060</v>
      </c>
      <c r="C78" s="42"/>
      <c r="D78" s="42"/>
      <c r="E78" s="76"/>
      <c r="F78" s="120"/>
      <c r="G78" s="42"/>
      <c r="H78" s="40"/>
      <c r="I78" s="40"/>
      <c r="J78" s="41"/>
      <c r="K78" s="41"/>
      <c r="L78" s="42"/>
      <c r="M78" s="9"/>
    </row>
    <row r="79" spans="1:13" ht="16.5">
      <c r="A79" s="35">
        <v>75</v>
      </c>
      <c r="B79" s="36">
        <v>38061</v>
      </c>
      <c r="C79" s="37"/>
      <c r="D79" s="37"/>
      <c r="E79" s="75"/>
      <c r="F79" s="120"/>
      <c r="G79" s="37"/>
      <c r="H79" s="40"/>
      <c r="I79" s="43"/>
      <c r="J79" s="44"/>
      <c r="K79" s="44"/>
      <c r="L79" s="37"/>
      <c r="M79" s="14"/>
    </row>
    <row r="80" spans="1:13" ht="16.5">
      <c r="A80" s="35">
        <v>76</v>
      </c>
      <c r="B80" s="36">
        <v>38062</v>
      </c>
      <c r="C80" s="42"/>
      <c r="D80" s="42"/>
      <c r="E80" s="76"/>
      <c r="F80" s="120"/>
      <c r="G80" s="42"/>
      <c r="H80" s="40"/>
      <c r="I80" s="40"/>
      <c r="J80" s="41"/>
      <c r="K80" s="41"/>
      <c r="L80" s="42"/>
      <c r="M80" s="9"/>
    </row>
    <row r="81" spans="1:13" ht="16.5">
      <c r="A81" s="35">
        <v>77</v>
      </c>
      <c r="B81" s="36">
        <v>38063</v>
      </c>
      <c r="C81" s="37"/>
      <c r="D81" s="37"/>
      <c r="E81" s="75"/>
      <c r="F81" s="120"/>
      <c r="G81" s="37"/>
      <c r="H81" s="40"/>
      <c r="I81" s="40"/>
      <c r="J81" s="41"/>
      <c r="K81" s="41"/>
      <c r="L81" s="37"/>
      <c r="M81" s="9"/>
    </row>
    <row r="82" spans="1:13" ht="16.5">
      <c r="A82" s="35">
        <v>78</v>
      </c>
      <c r="B82" s="36">
        <v>38064</v>
      </c>
      <c r="C82" s="42"/>
      <c r="D82" s="42"/>
      <c r="E82" s="76"/>
      <c r="F82" s="120"/>
      <c r="G82" s="42"/>
      <c r="H82" s="40"/>
      <c r="I82" s="40"/>
      <c r="J82" s="41"/>
      <c r="K82" s="41"/>
      <c r="L82" s="42"/>
      <c r="M82" s="9"/>
    </row>
    <row r="83" spans="1:13" ht="16.5">
      <c r="A83" s="35">
        <v>79</v>
      </c>
      <c r="B83" s="36">
        <v>38065</v>
      </c>
      <c r="C83" s="37"/>
      <c r="D83" s="37"/>
      <c r="E83" s="75"/>
      <c r="F83" s="120"/>
      <c r="G83" s="37"/>
      <c r="H83" s="40"/>
      <c r="I83" s="43"/>
      <c r="J83" s="44"/>
      <c r="K83" s="44"/>
      <c r="L83" s="37"/>
      <c r="M83" s="14"/>
    </row>
    <row r="84" spans="1:13" ht="16.5">
      <c r="A84" s="35">
        <v>80</v>
      </c>
      <c r="B84" s="36">
        <v>38066</v>
      </c>
      <c r="C84" s="42"/>
      <c r="D84" s="42"/>
      <c r="E84" s="76"/>
      <c r="F84" s="120"/>
      <c r="G84" s="42"/>
      <c r="H84" s="40"/>
      <c r="I84" s="40"/>
      <c r="J84" s="41"/>
      <c r="K84" s="41"/>
      <c r="L84" s="42"/>
      <c r="M84" s="9"/>
    </row>
    <row r="85" spans="1:13" ht="16.5">
      <c r="A85" s="35">
        <v>81</v>
      </c>
      <c r="B85" s="36">
        <v>38067</v>
      </c>
      <c r="C85" s="37"/>
      <c r="D85" s="37"/>
      <c r="E85" s="75"/>
      <c r="F85" s="120"/>
      <c r="G85" s="37"/>
      <c r="H85" s="40"/>
      <c r="I85" s="43"/>
      <c r="J85" s="44"/>
      <c r="K85" s="44"/>
      <c r="L85" s="37"/>
      <c r="M85" s="14"/>
    </row>
    <row r="86" spans="1:13" ht="16.5">
      <c r="A86" s="35">
        <v>82</v>
      </c>
      <c r="B86" s="36">
        <v>38068</v>
      </c>
      <c r="C86" s="42"/>
      <c r="D86" s="42"/>
      <c r="E86" s="76"/>
      <c r="F86" s="120"/>
      <c r="G86" s="42"/>
      <c r="H86" s="40"/>
      <c r="I86" s="40"/>
      <c r="J86" s="41"/>
      <c r="K86" s="41"/>
      <c r="L86" s="42"/>
      <c r="M86" s="9"/>
    </row>
    <row r="87" spans="1:13" ht="16.5">
      <c r="A87" s="35">
        <v>83</v>
      </c>
      <c r="B87" s="36">
        <v>38069</v>
      </c>
      <c r="C87" s="37"/>
      <c r="D87" s="37"/>
      <c r="E87" s="75"/>
      <c r="F87" s="120"/>
      <c r="G87" s="37"/>
      <c r="H87" s="40"/>
      <c r="I87" s="40"/>
      <c r="J87" s="41"/>
      <c r="K87" s="41"/>
      <c r="L87" s="37"/>
      <c r="M87" s="9"/>
    </row>
    <row r="88" spans="1:13" ht="16.5">
      <c r="A88" s="35">
        <v>84</v>
      </c>
      <c r="B88" s="36">
        <v>38070</v>
      </c>
      <c r="C88" s="42"/>
      <c r="D88" s="42"/>
      <c r="E88" s="76"/>
      <c r="F88" s="120"/>
      <c r="G88" s="42"/>
      <c r="H88" s="40"/>
      <c r="I88" s="40"/>
      <c r="J88" s="41"/>
      <c r="K88" s="41"/>
      <c r="L88" s="42"/>
      <c r="M88" s="9"/>
    </row>
    <row r="89" spans="1:13" ht="16.5">
      <c r="A89" s="35">
        <v>85</v>
      </c>
      <c r="B89" s="36">
        <v>38071</v>
      </c>
      <c r="C89" s="37"/>
      <c r="D89" s="37"/>
      <c r="E89" s="75"/>
      <c r="F89" s="120"/>
      <c r="G89" s="37"/>
      <c r="H89" s="40"/>
      <c r="I89" s="40"/>
      <c r="J89" s="41"/>
      <c r="K89" s="41"/>
      <c r="L89" s="37"/>
      <c r="M89" s="9"/>
    </row>
    <row r="90" spans="1:13" ht="16.5">
      <c r="A90" s="35">
        <v>86</v>
      </c>
      <c r="B90" s="36">
        <v>38072</v>
      </c>
      <c r="C90" s="42"/>
      <c r="D90" s="42"/>
      <c r="E90" s="76"/>
      <c r="F90" s="120"/>
      <c r="G90" s="42"/>
      <c r="H90" s="40"/>
      <c r="I90" s="40"/>
      <c r="J90" s="41"/>
      <c r="K90" s="41"/>
      <c r="L90" s="42"/>
      <c r="M90" s="9"/>
    </row>
    <row r="91" spans="1:13" ht="16.5">
      <c r="A91" s="35">
        <v>87</v>
      </c>
      <c r="B91" s="36">
        <v>38073</v>
      </c>
      <c r="C91" s="37"/>
      <c r="D91" s="37"/>
      <c r="E91" s="75"/>
      <c r="F91" s="120"/>
      <c r="G91" s="37"/>
      <c r="H91" s="40"/>
      <c r="I91" s="43"/>
      <c r="J91" s="44"/>
      <c r="K91" s="44"/>
      <c r="L91" s="37"/>
      <c r="M91" s="14"/>
    </row>
    <row r="92" spans="1:13" ht="16.5">
      <c r="A92" s="35">
        <v>88</v>
      </c>
      <c r="B92" s="36">
        <v>38074</v>
      </c>
      <c r="C92" s="42"/>
      <c r="D92" s="42"/>
      <c r="E92" s="76"/>
      <c r="F92" s="120"/>
      <c r="G92" s="42"/>
      <c r="H92" s="40"/>
      <c r="I92" s="53"/>
      <c r="J92" s="50"/>
      <c r="K92" s="50"/>
      <c r="L92" s="42"/>
      <c r="M92" s="20"/>
    </row>
    <row r="93" spans="1:13" ht="16.5">
      <c r="A93" s="35">
        <v>89</v>
      </c>
      <c r="B93" s="36">
        <v>38075</v>
      </c>
      <c r="C93" s="37"/>
      <c r="D93" s="37"/>
      <c r="E93" s="75"/>
      <c r="F93" s="120"/>
      <c r="G93" s="37"/>
      <c r="H93" s="40"/>
      <c r="I93" s="53"/>
      <c r="J93" s="50"/>
      <c r="K93" s="50"/>
      <c r="L93" s="37"/>
      <c r="M93" s="20"/>
    </row>
    <row r="94" spans="1:13" ht="16.5">
      <c r="A94" s="35">
        <v>90</v>
      </c>
      <c r="B94" s="36">
        <v>38076</v>
      </c>
      <c r="C94" s="42"/>
      <c r="D94" s="42"/>
      <c r="E94" s="76"/>
      <c r="F94" s="120"/>
      <c r="G94" s="42"/>
      <c r="H94" s="40"/>
      <c r="I94" s="53"/>
      <c r="J94" s="50"/>
      <c r="K94" s="50"/>
      <c r="L94" s="42"/>
      <c r="M94" s="20"/>
    </row>
    <row r="95" spans="1:13" ht="16.5">
      <c r="A95" s="35">
        <v>91</v>
      </c>
      <c r="B95" s="36">
        <v>38077</v>
      </c>
      <c r="C95" s="37"/>
      <c r="D95" s="37"/>
      <c r="E95" s="75"/>
      <c r="F95" s="120"/>
      <c r="G95" s="37"/>
      <c r="H95" s="40"/>
      <c r="I95" s="53"/>
      <c r="J95" s="50"/>
      <c r="K95" s="50"/>
      <c r="L95" s="37"/>
      <c r="M95" s="20"/>
    </row>
    <row r="96" spans="1:13" ht="16.5">
      <c r="A96" s="35">
        <v>92</v>
      </c>
      <c r="B96" s="36">
        <v>38078</v>
      </c>
      <c r="C96" s="37"/>
      <c r="D96" s="37"/>
      <c r="E96" s="75"/>
      <c r="F96" s="120"/>
      <c r="G96" s="37"/>
      <c r="H96" s="40"/>
      <c r="I96" s="53"/>
      <c r="J96" s="50"/>
      <c r="K96" s="50"/>
      <c r="L96" s="37"/>
      <c r="M96" s="20"/>
    </row>
    <row r="97" spans="1:13" ht="16.5">
      <c r="A97" s="35">
        <v>93</v>
      </c>
      <c r="B97" s="36">
        <v>38079</v>
      </c>
      <c r="C97" s="42"/>
      <c r="D97" s="42"/>
      <c r="E97" s="76"/>
      <c r="F97" s="120"/>
      <c r="G97" s="42"/>
      <c r="H97" s="40"/>
      <c r="I97" s="53"/>
      <c r="J97" s="50"/>
      <c r="K97" s="50"/>
      <c r="L97" s="42"/>
      <c r="M97" s="20"/>
    </row>
    <row r="98" spans="1:13" ht="16.5">
      <c r="A98" s="35">
        <v>94</v>
      </c>
      <c r="B98" s="36">
        <v>38080</v>
      </c>
      <c r="C98" s="37"/>
      <c r="D98" s="37"/>
      <c r="E98" s="75"/>
      <c r="F98" s="120"/>
      <c r="G98" s="37"/>
      <c r="H98" s="40"/>
      <c r="I98" s="53"/>
      <c r="J98" s="50"/>
      <c r="K98" s="50"/>
      <c r="L98" s="37"/>
      <c r="M98" s="20"/>
    </row>
    <row r="99" spans="1:13" ht="16.5">
      <c r="A99" s="35">
        <v>95</v>
      </c>
      <c r="B99" s="36">
        <v>38081</v>
      </c>
      <c r="C99" s="42"/>
      <c r="D99" s="42"/>
      <c r="E99" s="76"/>
      <c r="F99" s="120"/>
      <c r="G99" s="42"/>
      <c r="H99" s="40"/>
      <c r="I99" s="53"/>
      <c r="J99" s="50"/>
      <c r="K99" s="50"/>
      <c r="L99" s="42"/>
      <c r="M99" s="20"/>
    </row>
    <row r="100" spans="1:13" ht="16.5">
      <c r="A100" s="35">
        <v>96</v>
      </c>
      <c r="B100" s="36">
        <v>38082</v>
      </c>
      <c r="C100" s="37"/>
      <c r="D100" s="37"/>
      <c r="E100" s="75"/>
      <c r="F100" s="120"/>
      <c r="G100" s="37"/>
      <c r="H100" s="40"/>
      <c r="I100" s="53"/>
      <c r="J100" s="50"/>
      <c r="K100" s="50"/>
      <c r="L100" s="37"/>
      <c r="M100" s="20"/>
    </row>
    <row r="101" spans="1:13" ht="16.5">
      <c r="A101" s="35">
        <v>97</v>
      </c>
      <c r="B101" s="36">
        <v>38083</v>
      </c>
      <c r="C101" s="42"/>
      <c r="D101" s="42"/>
      <c r="E101" s="76"/>
      <c r="F101" s="120"/>
      <c r="G101" s="42"/>
      <c r="H101" s="40"/>
      <c r="I101" s="53"/>
      <c r="J101" s="50"/>
      <c r="K101" s="50"/>
      <c r="L101" s="42"/>
      <c r="M101" s="20"/>
    </row>
    <row r="102" spans="1:13" ht="16.5">
      <c r="A102" s="35">
        <v>98</v>
      </c>
      <c r="B102" s="36">
        <v>38084</v>
      </c>
      <c r="C102" s="37"/>
      <c r="D102" s="37"/>
      <c r="E102" s="75"/>
      <c r="F102" s="120"/>
      <c r="G102" s="37"/>
      <c r="H102" s="40"/>
      <c r="I102" s="40"/>
      <c r="J102" s="41"/>
      <c r="K102" s="41"/>
      <c r="L102" s="37"/>
      <c r="M102" s="9"/>
    </row>
    <row r="103" spans="1:13" ht="16.5">
      <c r="A103" s="35">
        <v>99</v>
      </c>
      <c r="B103" s="36">
        <v>38085</v>
      </c>
      <c r="C103" s="42"/>
      <c r="D103" s="42"/>
      <c r="E103" s="76"/>
      <c r="F103" s="120"/>
      <c r="G103" s="42"/>
      <c r="H103" s="40"/>
      <c r="I103" s="40"/>
      <c r="J103" s="41"/>
      <c r="K103" s="41"/>
      <c r="L103" s="42"/>
      <c r="M103" s="9"/>
    </row>
    <row r="104" spans="1:13" ht="16.5">
      <c r="A104" s="35">
        <v>100</v>
      </c>
      <c r="B104" s="36">
        <v>38086</v>
      </c>
      <c r="C104" s="37"/>
      <c r="D104" s="37"/>
      <c r="E104" s="75"/>
      <c r="F104" s="120"/>
      <c r="G104" s="37"/>
      <c r="H104" s="40"/>
      <c r="I104" s="40"/>
      <c r="J104" s="41"/>
      <c r="K104" s="41"/>
      <c r="L104" s="37"/>
      <c r="M104" s="9"/>
    </row>
    <row r="105" spans="1:13" ht="16.5">
      <c r="A105" s="35">
        <v>101</v>
      </c>
      <c r="B105" s="36">
        <v>38087</v>
      </c>
      <c r="C105" s="42"/>
      <c r="D105" s="42"/>
      <c r="E105" s="76"/>
      <c r="F105" s="120"/>
      <c r="G105" s="42"/>
      <c r="H105" s="40"/>
      <c r="I105" s="40"/>
      <c r="J105" s="41"/>
      <c r="K105" s="41"/>
      <c r="L105" s="42"/>
      <c r="M105" s="9"/>
    </row>
    <row r="106" spans="1:13" ht="16.5">
      <c r="A106" s="35">
        <v>102</v>
      </c>
      <c r="B106" s="36">
        <v>38088</v>
      </c>
      <c r="C106" s="37"/>
      <c r="D106" s="37"/>
      <c r="E106" s="75"/>
      <c r="F106" s="120"/>
      <c r="G106" s="37"/>
      <c r="H106" s="40"/>
      <c r="I106" s="40"/>
      <c r="J106" s="41"/>
      <c r="K106" s="41"/>
      <c r="L106" s="37"/>
      <c r="M106" s="9"/>
    </row>
    <row r="107" spans="1:13" ht="16.5">
      <c r="A107" s="35">
        <v>103</v>
      </c>
      <c r="B107" s="36">
        <v>38089</v>
      </c>
      <c r="C107" s="42"/>
      <c r="D107" s="42"/>
      <c r="E107" s="76"/>
      <c r="F107" s="120"/>
      <c r="G107" s="42"/>
      <c r="H107" s="40"/>
      <c r="I107" s="40"/>
      <c r="J107" s="41"/>
      <c r="K107" s="41"/>
      <c r="L107" s="42"/>
      <c r="M107" s="9"/>
    </row>
    <row r="108" spans="1:13" ht="16.5">
      <c r="A108" s="35">
        <v>104</v>
      </c>
      <c r="B108" s="36">
        <v>38090</v>
      </c>
      <c r="C108" s="37"/>
      <c r="D108" s="37"/>
      <c r="E108" s="75"/>
      <c r="F108" s="120"/>
      <c r="G108" s="37"/>
      <c r="H108" s="40"/>
      <c r="I108" s="53"/>
      <c r="J108" s="50"/>
      <c r="K108" s="50"/>
      <c r="L108" s="37"/>
      <c r="M108" s="20"/>
    </row>
    <row r="109" spans="1:13" ht="16.5">
      <c r="A109" s="35">
        <v>105</v>
      </c>
      <c r="B109" s="36">
        <v>38091</v>
      </c>
      <c r="C109" s="42"/>
      <c r="D109" s="42"/>
      <c r="E109" s="76"/>
      <c r="F109" s="120"/>
      <c r="G109" s="42"/>
      <c r="H109" s="40"/>
      <c r="I109" s="53"/>
      <c r="J109" s="50"/>
      <c r="K109" s="50"/>
      <c r="L109" s="42"/>
      <c r="M109" s="20"/>
    </row>
    <row r="110" spans="1:13" ht="16.5">
      <c r="A110" s="35">
        <v>106</v>
      </c>
      <c r="B110" s="36">
        <v>38092</v>
      </c>
      <c r="C110" s="37"/>
      <c r="D110" s="37"/>
      <c r="E110" s="75"/>
      <c r="F110" s="120"/>
      <c r="G110" s="37"/>
      <c r="H110" s="40"/>
      <c r="I110" s="53"/>
      <c r="J110" s="50"/>
      <c r="K110" s="50"/>
      <c r="L110" s="37"/>
      <c r="M110" s="20"/>
    </row>
    <row r="111" spans="1:13" ht="16.5">
      <c r="A111" s="35">
        <v>107</v>
      </c>
      <c r="B111" s="36">
        <v>38093</v>
      </c>
      <c r="C111" s="42"/>
      <c r="D111" s="42"/>
      <c r="E111" s="76"/>
      <c r="F111" s="120"/>
      <c r="G111" s="42"/>
      <c r="H111" s="40"/>
      <c r="I111" s="54"/>
      <c r="J111" s="55"/>
      <c r="K111" s="55"/>
      <c r="L111" s="42"/>
      <c r="M111" s="23"/>
    </row>
    <row r="112" spans="1:13" ht="16.5">
      <c r="A112" s="35">
        <v>108</v>
      </c>
      <c r="B112" s="36">
        <v>38094</v>
      </c>
      <c r="C112" s="37"/>
      <c r="D112" s="37"/>
      <c r="E112" s="75"/>
      <c r="F112" s="120"/>
      <c r="G112" s="37"/>
      <c r="H112" s="40"/>
      <c r="I112" s="40"/>
      <c r="J112" s="41"/>
      <c r="K112" s="41"/>
      <c r="L112" s="37"/>
      <c r="M112" s="9"/>
    </row>
    <row r="113" spans="1:13" ht="16.5">
      <c r="A113" s="35">
        <v>109</v>
      </c>
      <c r="B113" s="36">
        <v>38095</v>
      </c>
      <c r="C113" s="42"/>
      <c r="D113" s="42"/>
      <c r="E113" s="76"/>
      <c r="F113" s="120"/>
      <c r="G113" s="42"/>
      <c r="H113" s="40"/>
      <c r="I113" s="40"/>
      <c r="J113" s="41"/>
      <c r="K113" s="41"/>
      <c r="L113" s="42"/>
      <c r="M113" s="9"/>
    </row>
    <row r="114" spans="1:13" ht="16.5">
      <c r="A114" s="35">
        <v>110</v>
      </c>
      <c r="B114" s="36">
        <v>38096</v>
      </c>
      <c r="C114" s="37"/>
      <c r="D114" s="37"/>
      <c r="E114" s="75"/>
      <c r="F114" s="120"/>
      <c r="G114" s="37"/>
      <c r="H114" s="40"/>
      <c r="I114" s="40"/>
      <c r="J114" s="41"/>
      <c r="K114" s="41"/>
      <c r="L114" s="37"/>
      <c r="M114" s="9"/>
    </row>
    <row r="115" spans="1:13" ht="16.5">
      <c r="A115" s="35">
        <v>111</v>
      </c>
      <c r="B115" s="36">
        <v>38097</v>
      </c>
      <c r="C115" s="42"/>
      <c r="D115" s="42"/>
      <c r="E115" s="76"/>
      <c r="F115" s="120"/>
      <c r="G115" s="42"/>
      <c r="H115" s="40"/>
      <c r="I115" s="40"/>
      <c r="J115" s="41"/>
      <c r="K115" s="41"/>
      <c r="L115" s="42"/>
      <c r="M115" s="9"/>
    </row>
    <row r="116" spans="1:13" ht="16.5">
      <c r="A116" s="35">
        <v>112</v>
      </c>
      <c r="B116" s="36">
        <v>38098</v>
      </c>
      <c r="C116" s="37"/>
      <c r="D116" s="37"/>
      <c r="E116" s="75"/>
      <c r="F116" s="120"/>
      <c r="G116" s="37"/>
      <c r="H116" s="40"/>
      <c r="I116" s="40"/>
      <c r="J116" s="41"/>
      <c r="K116" s="41"/>
      <c r="L116" s="37"/>
      <c r="M116" s="9"/>
    </row>
    <row r="117" spans="1:13" ht="16.5">
      <c r="A117" s="35">
        <v>113</v>
      </c>
      <c r="B117" s="36">
        <v>38099</v>
      </c>
      <c r="C117" s="42"/>
      <c r="D117" s="42"/>
      <c r="E117" s="76"/>
      <c r="F117" s="120"/>
      <c r="G117" s="42"/>
      <c r="H117" s="40"/>
      <c r="I117" s="40"/>
      <c r="J117" s="41"/>
      <c r="K117" s="41"/>
      <c r="L117" s="42"/>
      <c r="M117" s="9"/>
    </row>
    <row r="118" spans="1:13" ht="16.5">
      <c r="A118" s="35">
        <v>114</v>
      </c>
      <c r="B118" s="36">
        <v>38100</v>
      </c>
      <c r="C118" s="37"/>
      <c r="D118" s="37"/>
      <c r="E118" s="75"/>
      <c r="F118" s="120"/>
      <c r="G118" s="37"/>
      <c r="H118" s="40"/>
      <c r="I118" s="40"/>
      <c r="J118" s="41"/>
      <c r="K118" s="41"/>
      <c r="L118" s="37"/>
      <c r="M118" s="9"/>
    </row>
    <row r="119" spans="1:13" ht="16.5">
      <c r="A119" s="35">
        <v>115</v>
      </c>
      <c r="B119" s="36">
        <v>38101</v>
      </c>
      <c r="C119" s="42"/>
      <c r="D119" s="42"/>
      <c r="E119" s="76"/>
      <c r="F119" s="120"/>
      <c r="G119" s="42"/>
      <c r="H119" s="40"/>
      <c r="I119" s="40"/>
      <c r="J119" s="41"/>
      <c r="K119" s="41"/>
      <c r="L119" s="42"/>
      <c r="M119" s="9"/>
    </row>
    <row r="120" spans="1:13" ht="16.5">
      <c r="A120" s="35">
        <v>116</v>
      </c>
      <c r="B120" s="36">
        <v>38102</v>
      </c>
      <c r="C120" s="37"/>
      <c r="D120" s="37"/>
      <c r="E120" s="75"/>
      <c r="F120" s="120"/>
      <c r="G120" s="37"/>
      <c r="H120" s="40"/>
      <c r="I120" s="40"/>
      <c r="J120" s="41"/>
      <c r="K120" s="41"/>
      <c r="L120" s="37"/>
      <c r="M120" s="9"/>
    </row>
    <row r="121" spans="1:13" ht="16.5">
      <c r="A121" s="35">
        <v>117</v>
      </c>
      <c r="B121" s="36">
        <v>38103</v>
      </c>
      <c r="C121" s="42"/>
      <c r="D121" s="42"/>
      <c r="E121" s="76"/>
      <c r="F121" s="120"/>
      <c r="G121" s="42"/>
      <c r="H121" s="40"/>
      <c r="I121" s="40"/>
      <c r="J121" s="41"/>
      <c r="K121" s="41"/>
      <c r="L121" s="42"/>
      <c r="M121" s="9"/>
    </row>
    <row r="122" spans="1:13" ht="16.5">
      <c r="A122" s="35">
        <v>118</v>
      </c>
      <c r="B122" s="36">
        <v>38104</v>
      </c>
      <c r="C122" s="37"/>
      <c r="D122" s="37"/>
      <c r="E122" s="75"/>
      <c r="F122" s="120"/>
      <c r="G122" s="37"/>
      <c r="H122" s="40"/>
      <c r="I122" s="40"/>
      <c r="J122" s="41"/>
      <c r="K122" s="41"/>
      <c r="L122" s="37"/>
      <c r="M122" s="9"/>
    </row>
    <row r="123" spans="1:13" ht="16.5">
      <c r="A123" s="35">
        <v>119</v>
      </c>
      <c r="B123" s="36">
        <v>38105</v>
      </c>
      <c r="C123" s="42"/>
      <c r="D123" s="42"/>
      <c r="E123" s="76"/>
      <c r="F123" s="120"/>
      <c r="G123" s="42"/>
      <c r="H123" s="40"/>
      <c r="I123" s="40"/>
      <c r="J123" s="41"/>
      <c r="K123" s="41"/>
      <c r="L123" s="42"/>
      <c r="M123" s="9"/>
    </row>
    <row r="124" spans="1:13" ht="16.5">
      <c r="A124" s="35">
        <v>120</v>
      </c>
      <c r="B124" s="36">
        <v>38106</v>
      </c>
      <c r="C124" s="37"/>
      <c r="D124" s="37"/>
      <c r="E124" s="75"/>
      <c r="F124" s="120"/>
      <c r="G124" s="37"/>
      <c r="H124" s="40"/>
      <c r="I124" s="43"/>
      <c r="J124" s="44"/>
      <c r="K124" s="44"/>
      <c r="L124" s="37"/>
      <c r="M124" s="14"/>
    </row>
    <row r="125" spans="1:14" ht="16.5">
      <c r="A125" s="35">
        <v>121</v>
      </c>
      <c r="B125" s="36">
        <v>38107</v>
      </c>
      <c r="C125" s="42"/>
      <c r="D125" s="42"/>
      <c r="E125" s="76"/>
      <c r="F125" s="120"/>
      <c r="G125" s="42"/>
      <c r="H125" s="40"/>
      <c r="I125" s="40"/>
      <c r="J125" s="41"/>
      <c r="K125" s="41"/>
      <c r="L125" s="42"/>
      <c r="M125" s="9"/>
      <c r="N125" s="32"/>
    </row>
    <row r="126" spans="1:14" ht="16.5">
      <c r="A126" s="35">
        <v>122</v>
      </c>
      <c r="B126" s="36">
        <v>38108</v>
      </c>
      <c r="C126" s="37"/>
      <c r="D126" s="37"/>
      <c r="E126" s="75"/>
      <c r="F126" s="120"/>
      <c r="G126" s="37"/>
      <c r="H126" s="40"/>
      <c r="I126" s="40"/>
      <c r="J126" s="41"/>
      <c r="K126" s="41"/>
      <c r="L126" s="37"/>
      <c r="M126" s="9"/>
      <c r="N126" s="32"/>
    </row>
    <row r="127" spans="1:14" ht="16.5">
      <c r="A127" s="35">
        <v>123</v>
      </c>
      <c r="B127" s="36">
        <v>38109</v>
      </c>
      <c r="C127" s="42"/>
      <c r="D127" s="42"/>
      <c r="E127" s="76"/>
      <c r="F127" s="120"/>
      <c r="G127" s="42"/>
      <c r="H127" s="40"/>
      <c r="I127" s="40"/>
      <c r="J127" s="41"/>
      <c r="K127" s="41"/>
      <c r="L127" s="42"/>
      <c r="M127" s="9"/>
      <c r="N127" s="32"/>
    </row>
    <row r="128" spans="1:14" ht="16.5">
      <c r="A128" s="35">
        <v>124</v>
      </c>
      <c r="B128" s="36">
        <v>38110</v>
      </c>
      <c r="C128" s="37"/>
      <c r="D128" s="37"/>
      <c r="E128" s="75"/>
      <c r="F128" s="120"/>
      <c r="G128" s="37"/>
      <c r="H128" s="40"/>
      <c r="I128" s="40"/>
      <c r="J128" s="41"/>
      <c r="K128" s="41"/>
      <c r="L128" s="37"/>
      <c r="M128" s="9"/>
      <c r="N128" s="32"/>
    </row>
    <row r="129" spans="1:14" ht="16.5">
      <c r="A129" s="35">
        <v>125</v>
      </c>
      <c r="B129" s="36">
        <v>38111</v>
      </c>
      <c r="C129" s="42"/>
      <c r="D129" s="42"/>
      <c r="E129" s="76"/>
      <c r="F129" s="120"/>
      <c r="G129" s="42"/>
      <c r="H129" s="40"/>
      <c r="I129" s="40"/>
      <c r="J129" s="41"/>
      <c r="K129" s="41"/>
      <c r="L129" s="42"/>
      <c r="M129" s="9"/>
      <c r="N129" s="32"/>
    </row>
    <row r="130" spans="1:14" ht="16.5" customHeight="1">
      <c r="A130" s="35">
        <v>126</v>
      </c>
      <c r="B130" s="36">
        <v>38112</v>
      </c>
      <c r="C130" s="37"/>
      <c r="D130" s="37"/>
      <c r="E130" s="75"/>
      <c r="F130" s="120"/>
      <c r="G130" s="37"/>
      <c r="H130" s="40"/>
      <c r="I130" s="40"/>
      <c r="J130" s="41"/>
      <c r="K130" s="41"/>
      <c r="L130" s="37"/>
      <c r="M130" s="9"/>
      <c r="N130" s="32"/>
    </row>
    <row r="131" spans="1:14" ht="16.5" customHeight="1">
      <c r="A131" s="35">
        <v>127</v>
      </c>
      <c r="B131" s="36">
        <v>38113</v>
      </c>
      <c r="C131" s="42"/>
      <c r="D131" s="42"/>
      <c r="E131" s="76"/>
      <c r="F131" s="120"/>
      <c r="G131" s="42"/>
      <c r="H131" s="40"/>
      <c r="I131" s="40"/>
      <c r="J131" s="41"/>
      <c r="K131" s="41"/>
      <c r="L131" s="42"/>
      <c r="M131" s="9"/>
      <c r="N131" s="32"/>
    </row>
    <row r="132" spans="1:14" ht="16.5" customHeight="1">
      <c r="A132" s="35">
        <v>128</v>
      </c>
      <c r="B132" s="36">
        <v>38114</v>
      </c>
      <c r="C132" s="37"/>
      <c r="D132" s="37"/>
      <c r="E132" s="75"/>
      <c r="F132" s="120"/>
      <c r="G132" s="37"/>
      <c r="H132" s="40"/>
      <c r="I132" s="40"/>
      <c r="J132" s="41"/>
      <c r="K132" s="41"/>
      <c r="L132" s="37"/>
      <c r="M132" s="9"/>
      <c r="N132" s="32"/>
    </row>
    <row r="133" spans="1:14" ht="16.5" customHeight="1">
      <c r="A133" s="35">
        <v>129</v>
      </c>
      <c r="B133" s="36">
        <v>38115</v>
      </c>
      <c r="C133" s="42"/>
      <c r="D133" s="42"/>
      <c r="E133" s="76"/>
      <c r="F133" s="120"/>
      <c r="G133" s="42"/>
      <c r="H133" s="40"/>
      <c r="I133" s="40"/>
      <c r="J133" s="41"/>
      <c r="K133" s="41"/>
      <c r="L133" s="42"/>
      <c r="M133" s="9"/>
      <c r="N133" s="32"/>
    </row>
    <row r="134" spans="1:14" ht="16.5" customHeight="1">
      <c r="A134" s="35">
        <v>130</v>
      </c>
      <c r="B134" s="36">
        <v>38116</v>
      </c>
      <c r="C134" s="37"/>
      <c r="D134" s="37"/>
      <c r="E134" s="75"/>
      <c r="F134" s="120"/>
      <c r="G134" s="37"/>
      <c r="H134" s="40"/>
      <c r="I134" s="40"/>
      <c r="J134" s="41"/>
      <c r="K134" s="41"/>
      <c r="L134" s="37"/>
      <c r="M134" s="9"/>
      <c r="N134" s="32"/>
    </row>
    <row r="135" spans="1:13" ht="16.5" customHeight="1">
      <c r="A135" s="35">
        <v>131</v>
      </c>
      <c r="B135" s="36">
        <v>38117</v>
      </c>
      <c r="C135" s="42"/>
      <c r="D135" s="42"/>
      <c r="E135" s="76"/>
      <c r="F135" s="120"/>
      <c r="G135" s="42"/>
      <c r="H135" s="40"/>
      <c r="I135" s="112"/>
      <c r="J135" s="113"/>
      <c r="K135" s="113"/>
      <c r="L135" s="42"/>
      <c r="M135" s="26"/>
    </row>
    <row r="136" spans="1:13" ht="16.5" customHeight="1">
      <c r="A136" s="35">
        <v>132</v>
      </c>
      <c r="B136" s="36">
        <v>38118</v>
      </c>
      <c r="C136" s="37"/>
      <c r="D136" s="37"/>
      <c r="E136" s="75"/>
      <c r="F136" s="120"/>
      <c r="G136" s="37"/>
      <c r="H136" s="40"/>
      <c r="I136" s="40"/>
      <c r="J136" s="41"/>
      <c r="K136" s="41"/>
      <c r="L136" s="37"/>
      <c r="M136" s="9"/>
    </row>
    <row r="137" spans="1:13" ht="16.5" customHeight="1">
      <c r="A137" s="35">
        <v>133</v>
      </c>
      <c r="B137" s="36">
        <v>38119</v>
      </c>
      <c r="C137" s="42"/>
      <c r="D137" s="42"/>
      <c r="E137" s="76"/>
      <c r="F137" s="120"/>
      <c r="G137" s="42"/>
      <c r="H137" s="40"/>
      <c r="I137" s="40"/>
      <c r="J137" s="41"/>
      <c r="K137" s="41"/>
      <c r="L137" s="42"/>
      <c r="M137" s="9"/>
    </row>
    <row r="138" spans="1:13" ht="16.5" customHeight="1">
      <c r="A138" s="35">
        <v>134</v>
      </c>
      <c r="B138" s="36">
        <v>38120</v>
      </c>
      <c r="C138" s="37"/>
      <c r="D138" s="37"/>
      <c r="E138" s="75"/>
      <c r="F138" s="120"/>
      <c r="G138" s="37"/>
      <c r="H138" s="40"/>
      <c r="I138" s="40"/>
      <c r="J138" s="41"/>
      <c r="K138" s="41"/>
      <c r="L138" s="37"/>
      <c r="M138" s="9"/>
    </row>
    <row r="139" spans="1:13" ht="16.5" customHeight="1">
      <c r="A139" s="35">
        <v>135</v>
      </c>
      <c r="B139" s="36">
        <v>38121</v>
      </c>
      <c r="C139" s="42"/>
      <c r="D139" s="42"/>
      <c r="E139" s="76"/>
      <c r="F139" s="120"/>
      <c r="G139" s="42"/>
      <c r="H139" s="40"/>
      <c r="I139" s="40"/>
      <c r="J139" s="41"/>
      <c r="K139" s="41"/>
      <c r="L139" s="42"/>
      <c r="M139" s="9"/>
    </row>
    <row r="140" spans="1:13" ht="16.5" customHeight="1">
      <c r="A140" s="35">
        <v>136</v>
      </c>
      <c r="B140" s="36">
        <v>38122</v>
      </c>
      <c r="C140" s="37"/>
      <c r="D140" s="37"/>
      <c r="E140" s="75"/>
      <c r="F140" s="120"/>
      <c r="G140" s="37"/>
      <c r="H140" s="40"/>
      <c r="I140" s="40"/>
      <c r="J140" s="41"/>
      <c r="K140" s="41"/>
      <c r="L140" s="37"/>
      <c r="M140" s="9"/>
    </row>
    <row r="141" spans="1:13" ht="16.5" customHeight="1">
      <c r="A141" s="35">
        <v>137</v>
      </c>
      <c r="B141" s="36">
        <v>38123</v>
      </c>
      <c r="C141" s="42"/>
      <c r="D141" s="42"/>
      <c r="E141" s="76"/>
      <c r="F141" s="120"/>
      <c r="G141" s="42"/>
      <c r="H141" s="40"/>
      <c r="I141" s="40"/>
      <c r="J141" s="41"/>
      <c r="K141" s="41"/>
      <c r="L141" s="42"/>
      <c r="M141" s="9"/>
    </row>
    <row r="142" spans="1:13" ht="16.5" customHeight="1">
      <c r="A142" s="35">
        <v>138</v>
      </c>
      <c r="B142" s="36">
        <v>38124</v>
      </c>
      <c r="C142" s="37"/>
      <c r="D142" s="37"/>
      <c r="E142" s="75"/>
      <c r="F142" s="120"/>
      <c r="G142" s="37"/>
      <c r="H142" s="40"/>
      <c r="I142" s="43"/>
      <c r="J142" s="44"/>
      <c r="K142" s="44"/>
      <c r="L142" s="37"/>
      <c r="M142" s="14"/>
    </row>
    <row r="143" spans="1:13" ht="16.5" customHeight="1">
      <c r="A143" s="35">
        <v>139</v>
      </c>
      <c r="B143" s="36">
        <v>38125</v>
      </c>
      <c r="C143" s="42"/>
      <c r="D143" s="42"/>
      <c r="E143" s="76"/>
      <c r="F143" s="120"/>
      <c r="G143" s="42"/>
      <c r="H143" s="40"/>
      <c r="I143" s="40"/>
      <c r="J143" s="41"/>
      <c r="K143" s="41"/>
      <c r="L143" s="42"/>
      <c r="M143" s="9"/>
    </row>
    <row r="144" spans="1:13" ht="16.5" customHeight="1">
      <c r="A144" s="35">
        <v>140</v>
      </c>
      <c r="B144" s="36">
        <v>38126</v>
      </c>
      <c r="C144" s="37"/>
      <c r="D144" s="37"/>
      <c r="E144" s="75"/>
      <c r="F144" s="120"/>
      <c r="G144" s="37"/>
      <c r="H144" s="40"/>
      <c r="I144" s="40"/>
      <c r="J144" s="41"/>
      <c r="K144" s="41"/>
      <c r="L144" s="37"/>
      <c r="M144" s="9"/>
    </row>
    <row r="145" spans="1:13" ht="16.5" customHeight="1">
      <c r="A145" s="35">
        <v>141</v>
      </c>
      <c r="B145" s="36">
        <v>38127</v>
      </c>
      <c r="C145" s="42"/>
      <c r="D145" s="42"/>
      <c r="E145" s="76"/>
      <c r="F145" s="120"/>
      <c r="G145" s="42"/>
      <c r="H145" s="40"/>
      <c r="I145" s="40"/>
      <c r="J145" s="41"/>
      <c r="K145" s="41"/>
      <c r="L145" s="42"/>
      <c r="M145" s="9"/>
    </row>
    <row r="146" spans="1:13" ht="16.5" customHeight="1">
      <c r="A146" s="35">
        <v>142</v>
      </c>
      <c r="B146" s="36">
        <v>38128</v>
      </c>
      <c r="C146" s="37"/>
      <c r="D146" s="37"/>
      <c r="E146" s="75"/>
      <c r="F146" s="120"/>
      <c r="G146" s="37"/>
      <c r="H146" s="40"/>
      <c r="I146" s="40"/>
      <c r="J146" s="41"/>
      <c r="K146" s="41"/>
      <c r="L146" s="37"/>
      <c r="M146" s="9"/>
    </row>
    <row r="147" spans="1:13" ht="16.5" customHeight="1">
      <c r="A147" s="35">
        <v>143</v>
      </c>
      <c r="B147" s="36">
        <v>38129</v>
      </c>
      <c r="C147" s="42"/>
      <c r="D147" s="42"/>
      <c r="E147" s="76"/>
      <c r="F147" s="120"/>
      <c r="G147" s="42"/>
      <c r="H147" s="40"/>
      <c r="I147" s="40"/>
      <c r="J147" s="41"/>
      <c r="K147" s="41"/>
      <c r="L147" s="42"/>
      <c r="M147" s="9"/>
    </row>
    <row r="148" spans="1:13" ht="16.5" customHeight="1">
      <c r="A148" s="35">
        <v>144</v>
      </c>
      <c r="B148" s="36">
        <v>38130</v>
      </c>
      <c r="C148" s="37"/>
      <c r="D148" s="37"/>
      <c r="E148" s="75"/>
      <c r="F148" s="120"/>
      <c r="G148" s="37"/>
      <c r="H148" s="40"/>
      <c r="I148" s="40"/>
      <c r="J148" s="41"/>
      <c r="K148" s="41"/>
      <c r="L148" s="37"/>
      <c r="M148" s="9"/>
    </row>
    <row r="149" spans="1:13" ht="16.5" customHeight="1">
      <c r="A149" s="35">
        <v>145</v>
      </c>
      <c r="B149" s="36">
        <v>38131</v>
      </c>
      <c r="C149" s="42"/>
      <c r="D149" s="42"/>
      <c r="E149" s="76"/>
      <c r="F149" s="120"/>
      <c r="G149" s="42"/>
      <c r="H149" s="40"/>
      <c r="I149" s="40"/>
      <c r="J149" s="41"/>
      <c r="K149" s="41"/>
      <c r="L149" s="42"/>
      <c r="M149" s="9"/>
    </row>
    <row r="150" spans="1:13" ht="16.5" customHeight="1">
      <c r="A150" s="35">
        <v>146</v>
      </c>
      <c r="B150" s="36">
        <v>38132</v>
      </c>
      <c r="C150" s="37"/>
      <c r="D150" s="37"/>
      <c r="E150" s="75"/>
      <c r="F150" s="120"/>
      <c r="G150" s="37"/>
      <c r="H150" s="40"/>
      <c r="I150" s="40"/>
      <c r="J150" s="40"/>
      <c r="K150" s="40"/>
      <c r="L150" s="37"/>
      <c r="M150" s="9"/>
    </row>
    <row r="151" spans="1:13" ht="16.5" customHeight="1">
      <c r="A151" s="35">
        <v>147</v>
      </c>
      <c r="B151" s="36">
        <v>38133</v>
      </c>
      <c r="C151" s="42"/>
      <c r="D151" s="42"/>
      <c r="E151" s="76"/>
      <c r="F151" s="120"/>
      <c r="G151" s="42"/>
      <c r="H151" s="40"/>
      <c r="I151" s="40"/>
      <c r="J151" s="40"/>
      <c r="K151" s="40"/>
      <c r="L151" s="42"/>
      <c r="M151" s="9"/>
    </row>
    <row r="152" spans="1:13" ht="16.5">
      <c r="A152" s="35">
        <v>148</v>
      </c>
      <c r="B152" s="36">
        <v>38134</v>
      </c>
      <c r="C152" s="37"/>
      <c r="D152" s="37"/>
      <c r="E152" s="75"/>
      <c r="F152" s="120"/>
      <c r="G152" s="37"/>
      <c r="H152" s="40"/>
      <c r="I152" s="40"/>
      <c r="J152" s="40"/>
      <c r="K152" s="40"/>
      <c r="L152" s="37"/>
      <c r="M152" s="9"/>
    </row>
    <row r="153" spans="1:13" ht="16.5">
      <c r="A153" s="35">
        <v>149</v>
      </c>
      <c r="B153" s="36">
        <v>38135</v>
      </c>
      <c r="C153" s="42"/>
      <c r="D153" s="42"/>
      <c r="E153" s="76"/>
      <c r="F153" s="120"/>
      <c r="G153" s="42"/>
      <c r="H153" s="40"/>
      <c r="I153" s="40"/>
      <c r="J153" s="40"/>
      <c r="K153" s="40"/>
      <c r="L153" s="42"/>
      <c r="M153" s="9"/>
    </row>
    <row r="154" spans="1:13" ht="16.5">
      <c r="A154" s="35">
        <v>150</v>
      </c>
      <c r="B154" s="36">
        <v>38136</v>
      </c>
      <c r="C154" s="37"/>
      <c r="D154" s="37"/>
      <c r="E154" s="75"/>
      <c r="F154" s="120"/>
      <c r="G154" s="37"/>
      <c r="H154" s="40"/>
      <c r="I154" s="40"/>
      <c r="J154" s="40"/>
      <c r="K154" s="40"/>
      <c r="L154" s="37"/>
      <c r="M154" s="9"/>
    </row>
    <row r="155" spans="1:13" ht="16.5">
      <c r="A155" s="35">
        <v>151</v>
      </c>
      <c r="B155" s="36">
        <v>38137</v>
      </c>
      <c r="C155" s="42"/>
      <c r="D155" s="42"/>
      <c r="E155" s="76"/>
      <c r="F155" s="120"/>
      <c r="G155" s="42"/>
      <c r="H155" s="40"/>
      <c r="I155" s="40"/>
      <c r="J155" s="40"/>
      <c r="K155" s="40"/>
      <c r="L155" s="42"/>
      <c r="M155" s="9"/>
    </row>
    <row r="156" spans="1:13" ht="16.5">
      <c r="A156" s="35">
        <v>152</v>
      </c>
      <c r="B156" s="36">
        <v>38138</v>
      </c>
      <c r="C156" s="37"/>
      <c r="D156" s="37"/>
      <c r="E156" s="75"/>
      <c r="F156" s="120"/>
      <c r="G156" s="37"/>
      <c r="H156" s="40"/>
      <c r="I156" s="40"/>
      <c r="J156" s="40"/>
      <c r="K156" s="40"/>
      <c r="L156" s="37"/>
      <c r="M156" s="9"/>
    </row>
    <row r="157" spans="1:13" ht="16.5">
      <c r="A157" s="35">
        <v>153</v>
      </c>
      <c r="B157" s="36">
        <v>38139</v>
      </c>
      <c r="C157" s="37"/>
      <c r="D157" s="37"/>
      <c r="E157" s="75"/>
      <c r="F157" s="120"/>
      <c r="G157" s="37"/>
      <c r="H157" s="40"/>
      <c r="I157" s="40"/>
      <c r="J157" s="40"/>
      <c r="K157" s="40"/>
      <c r="L157" s="37"/>
      <c r="M157" s="9"/>
    </row>
    <row r="158" spans="1:13" ht="16.5">
      <c r="A158" s="35">
        <v>154</v>
      </c>
      <c r="B158" s="36">
        <v>38140</v>
      </c>
      <c r="C158" s="42"/>
      <c r="D158" s="42"/>
      <c r="E158" s="76"/>
      <c r="F158" s="120"/>
      <c r="G158" s="42"/>
      <c r="H158" s="40"/>
      <c r="I158" s="114"/>
      <c r="J158" s="115"/>
      <c r="K158" s="115"/>
      <c r="L158" s="116"/>
      <c r="M158" s="9"/>
    </row>
    <row r="159" spans="1:13" ht="16.5">
      <c r="A159" s="117">
        <v>155</v>
      </c>
      <c r="B159" s="118">
        <v>38141</v>
      </c>
      <c r="C159" s="119"/>
      <c r="D159" s="119"/>
      <c r="E159" s="129"/>
      <c r="F159" s="120"/>
      <c r="G159" s="119"/>
      <c r="H159" s="115"/>
      <c r="I159" s="114"/>
      <c r="J159" s="115"/>
      <c r="K159" s="115"/>
      <c r="L159" s="119"/>
      <c r="M159" s="9"/>
    </row>
    <row r="160" spans="1:13" ht="16.5">
      <c r="A160" s="117">
        <v>156</v>
      </c>
      <c r="B160" s="118">
        <v>38142</v>
      </c>
      <c r="C160" s="116"/>
      <c r="D160" s="116"/>
      <c r="E160" s="130"/>
      <c r="F160" s="120"/>
      <c r="G160" s="116"/>
      <c r="H160" s="115"/>
      <c r="I160" s="114"/>
      <c r="J160" s="115"/>
      <c r="K160" s="115"/>
      <c r="L160" s="116"/>
      <c r="M160" s="9"/>
    </row>
    <row r="161" spans="1:13" ht="16.5">
      <c r="A161" s="117">
        <v>157</v>
      </c>
      <c r="B161" s="118">
        <v>38143</v>
      </c>
      <c r="C161" s="119"/>
      <c r="D161" s="119"/>
      <c r="E161" s="129"/>
      <c r="F161" s="120"/>
      <c r="G161" s="119"/>
      <c r="H161" s="115"/>
      <c r="I161" s="114"/>
      <c r="J161" s="115"/>
      <c r="K161" s="115"/>
      <c r="L161" s="119"/>
      <c r="M161" s="9"/>
    </row>
    <row r="162" spans="1:13" ht="16.5">
      <c r="A162" s="117">
        <v>158</v>
      </c>
      <c r="B162" s="118">
        <v>38144</v>
      </c>
      <c r="C162" s="116"/>
      <c r="D162" s="116"/>
      <c r="E162" s="130"/>
      <c r="F162" s="120"/>
      <c r="G162" s="116"/>
      <c r="H162" s="115"/>
      <c r="I162" s="114"/>
      <c r="J162" s="115"/>
      <c r="K162" s="115"/>
      <c r="L162" s="116"/>
      <c r="M162" s="9"/>
    </row>
    <row r="163" spans="1:13" ht="16.5">
      <c r="A163" s="117">
        <v>159</v>
      </c>
      <c r="B163" s="118">
        <v>38145</v>
      </c>
      <c r="C163" s="119"/>
      <c r="D163" s="119"/>
      <c r="E163" s="129"/>
      <c r="F163" s="120"/>
      <c r="G163" s="119"/>
      <c r="H163" s="115"/>
      <c r="I163" s="121"/>
      <c r="J163" s="122"/>
      <c r="K163" s="122"/>
      <c r="L163" s="119"/>
      <c r="M163" s="14"/>
    </row>
    <row r="164" spans="1:13" ht="16.5">
      <c r="A164" s="117">
        <v>160</v>
      </c>
      <c r="B164" s="123">
        <v>38146</v>
      </c>
      <c r="C164" s="116"/>
      <c r="D164" s="116"/>
      <c r="E164" s="130"/>
      <c r="F164" s="120"/>
      <c r="G164" s="116"/>
      <c r="H164" s="115"/>
      <c r="I164" s="124"/>
      <c r="J164" s="124"/>
      <c r="K164" s="124"/>
      <c r="L164" s="116"/>
      <c r="M164" s="13"/>
    </row>
    <row r="165" spans="1:13" ht="16.5">
      <c r="A165" s="117">
        <v>161</v>
      </c>
      <c r="B165" s="118">
        <v>38147</v>
      </c>
      <c r="C165" s="119"/>
      <c r="D165" s="119"/>
      <c r="E165" s="129"/>
      <c r="F165" s="120"/>
      <c r="G165" s="119"/>
      <c r="H165" s="115"/>
      <c r="I165" s="124"/>
      <c r="J165" s="124"/>
      <c r="K165" s="124"/>
      <c r="L165" s="119"/>
      <c r="M165" s="13"/>
    </row>
    <row r="166" spans="1:13" ht="16.5">
      <c r="A166" s="117">
        <v>162</v>
      </c>
      <c r="B166" s="118">
        <v>38148</v>
      </c>
      <c r="C166" s="116"/>
      <c r="D166" s="116"/>
      <c r="E166" s="130"/>
      <c r="F166" s="120"/>
      <c r="G166" s="116"/>
      <c r="H166" s="115"/>
      <c r="I166" s="124"/>
      <c r="J166" s="124"/>
      <c r="K166" s="124"/>
      <c r="L166" s="116"/>
      <c r="M166" s="13"/>
    </row>
    <row r="167" spans="1:13" ht="16.5">
      <c r="A167" s="117">
        <v>163</v>
      </c>
      <c r="B167" s="118">
        <v>38149</v>
      </c>
      <c r="C167" s="119"/>
      <c r="D167" s="119"/>
      <c r="E167" s="129"/>
      <c r="F167" s="120"/>
      <c r="G167" s="119"/>
      <c r="H167" s="115"/>
      <c r="I167" s="124"/>
      <c r="J167" s="124"/>
      <c r="K167" s="124"/>
      <c r="L167" s="119"/>
      <c r="M167" s="13"/>
    </row>
    <row r="168" spans="1:13" ht="16.5">
      <c r="A168" s="117">
        <v>164</v>
      </c>
      <c r="B168" s="118">
        <v>38150</v>
      </c>
      <c r="C168" s="116"/>
      <c r="D168" s="116"/>
      <c r="E168" s="130"/>
      <c r="F168" s="120"/>
      <c r="G168" s="116"/>
      <c r="H168" s="115"/>
      <c r="I168" s="124"/>
      <c r="J168" s="124"/>
      <c r="K168" s="124"/>
      <c r="L168" s="116"/>
      <c r="M168" s="13"/>
    </row>
    <row r="169" spans="1:13" ht="16.5">
      <c r="A169" s="117">
        <v>165</v>
      </c>
      <c r="B169" s="118">
        <v>38151</v>
      </c>
      <c r="C169" s="119"/>
      <c r="D169" s="119"/>
      <c r="E169" s="129"/>
      <c r="F169" s="120"/>
      <c r="G169" s="119"/>
      <c r="H169" s="115"/>
      <c r="I169" s="124"/>
      <c r="J169" s="124"/>
      <c r="K169" s="124"/>
      <c r="L169" s="119"/>
      <c r="M169" s="13"/>
    </row>
    <row r="170" spans="1:13" ht="16.5">
      <c r="A170" s="117">
        <v>166</v>
      </c>
      <c r="B170" s="118">
        <v>38152</v>
      </c>
      <c r="C170" s="116"/>
      <c r="D170" s="116"/>
      <c r="E170" s="130"/>
      <c r="F170" s="120"/>
      <c r="G170" s="116"/>
      <c r="H170" s="115"/>
      <c r="I170" s="124"/>
      <c r="J170" s="124"/>
      <c r="K170" s="124"/>
      <c r="L170" s="116"/>
      <c r="M170" s="13"/>
    </row>
    <row r="171" spans="1:13" ht="16.5">
      <c r="A171" s="117">
        <v>167</v>
      </c>
      <c r="B171" s="118">
        <v>38153</v>
      </c>
      <c r="C171" s="119"/>
      <c r="D171" s="119"/>
      <c r="E171" s="129"/>
      <c r="F171" s="120"/>
      <c r="G171" s="119"/>
      <c r="H171" s="115"/>
      <c r="I171" s="115"/>
      <c r="J171" s="115"/>
      <c r="K171" s="115"/>
      <c r="L171" s="119"/>
      <c r="M171" s="9"/>
    </row>
    <row r="172" spans="1:13" ht="16.5">
      <c r="A172" s="117">
        <v>168</v>
      </c>
      <c r="B172" s="118">
        <v>38154</v>
      </c>
      <c r="C172" s="116"/>
      <c r="D172" s="116"/>
      <c r="E172" s="130"/>
      <c r="F172" s="120"/>
      <c r="G172" s="116"/>
      <c r="H172" s="115"/>
      <c r="I172" s="115"/>
      <c r="J172" s="115"/>
      <c r="K172" s="115"/>
      <c r="L172" s="116"/>
      <c r="M172" s="9"/>
    </row>
    <row r="173" spans="1:13" ht="16.5">
      <c r="A173" s="117">
        <v>169</v>
      </c>
      <c r="B173" s="118">
        <v>38155</v>
      </c>
      <c r="C173" s="119"/>
      <c r="D173" s="119"/>
      <c r="E173" s="129"/>
      <c r="F173" s="120"/>
      <c r="G173" s="119"/>
      <c r="H173" s="115"/>
      <c r="I173" s="115"/>
      <c r="J173" s="115"/>
      <c r="K173" s="115"/>
      <c r="L173" s="119"/>
      <c r="M173" s="9"/>
    </row>
    <row r="174" spans="1:13" ht="16.5">
      <c r="A174" s="117">
        <v>170</v>
      </c>
      <c r="B174" s="118">
        <v>38156</v>
      </c>
      <c r="C174" s="116"/>
      <c r="D174" s="116"/>
      <c r="E174" s="130"/>
      <c r="F174" s="120"/>
      <c r="G174" s="116"/>
      <c r="H174" s="115"/>
      <c r="I174" s="122"/>
      <c r="J174" s="122"/>
      <c r="K174" s="122"/>
      <c r="L174" s="116"/>
      <c r="M174" s="14"/>
    </row>
    <row r="175" spans="1:13" ht="16.5">
      <c r="A175" s="117">
        <v>171</v>
      </c>
      <c r="B175" s="118">
        <v>38157</v>
      </c>
      <c r="C175" s="119"/>
      <c r="D175" s="119"/>
      <c r="E175" s="129"/>
      <c r="F175" s="120"/>
      <c r="G175" s="119"/>
      <c r="H175" s="115"/>
      <c r="I175" s="115"/>
      <c r="J175" s="115"/>
      <c r="K175" s="115"/>
      <c r="L175" s="119"/>
      <c r="M175" s="9"/>
    </row>
    <row r="176" spans="1:13" ht="16.5">
      <c r="A176" s="117">
        <v>172</v>
      </c>
      <c r="B176" s="118">
        <v>38158</v>
      </c>
      <c r="C176" s="116"/>
      <c r="D176" s="116"/>
      <c r="E176" s="130"/>
      <c r="F176" s="120"/>
      <c r="G176" s="116"/>
      <c r="H176" s="115"/>
      <c r="I176" s="115"/>
      <c r="J176" s="115"/>
      <c r="K176" s="115"/>
      <c r="L176" s="116"/>
      <c r="M176" s="9"/>
    </row>
    <row r="177" spans="1:13" ht="16.5">
      <c r="A177" s="117">
        <v>173</v>
      </c>
      <c r="B177" s="118">
        <v>38159</v>
      </c>
      <c r="C177" s="119"/>
      <c r="D177" s="119"/>
      <c r="E177" s="129"/>
      <c r="F177" s="120"/>
      <c r="G177" s="119"/>
      <c r="H177" s="115"/>
      <c r="I177" s="115"/>
      <c r="J177" s="115"/>
      <c r="K177" s="115"/>
      <c r="L177" s="119"/>
      <c r="M177" s="9"/>
    </row>
    <row r="178" spans="1:13" ht="16.5">
      <c r="A178" s="117">
        <v>174</v>
      </c>
      <c r="B178" s="118">
        <v>38160</v>
      </c>
      <c r="C178" s="116"/>
      <c r="D178" s="116"/>
      <c r="E178" s="130"/>
      <c r="F178" s="120"/>
      <c r="G178" s="116"/>
      <c r="H178" s="115"/>
      <c r="I178" s="115"/>
      <c r="J178" s="115"/>
      <c r="K178" s="115"/>
      <c r="L178" s="116"/>
      <c r="M178" s="9"/>
    </row>
    <row r="179" spans="1:13" ht="16.5">
      <c r="A179" s="117">
        <v>175</v>
      </c>
      <c r="B179" s="118">
        <v>38161</v>
      </c>
      <c r="C179" s="119"/>
      <c r="D179" s="119"/>
      <c r="E179" s="129"/>
      <c r="F179" s="120"/>
      <c r="G179" s="119"/>
      <c r="H179" s="115"/>
      <c r="I179" s="115"/>
      <c r="J179" s="115"/>
      <c r="K179" s="115"/>
      <c r="L179" s="119"/>
      <c r="M179" s="9"/>
    </row>
    <row r="180" spans="1:13" ht="16.5">
      <c r="A180" s="117">
        <v>176</v>
      </c>
      <c r="B180" s="118">
        <v>38162</v>
      </c>
      <c r="C180" s="116"/>
      <c r="D180" s="116"/>
      <c r="E180" s="130"/>
      <c r="F180" s="120"/>
      <c r="G180" s="116"/>
      <c r="H180" s="115"/>
      <c r="I180" s="115"/>
      <c r="J180" s="115"/>
      <c r="K180" s="115"/>
      <c r="L180" s="116"/>
      <c r="M180" s="9"/>
    </row>
    <row r="181" spans="1:13" ht="16.5">
      <c r="A181" s="117">
        <v>177</v>
      </c>
      <c r="B181" s="118">
        <v>38163</v>
      </c>
      <c r="C181" s="119"/>
      <c r="D181" s="119"/>
      <c r="E181" s="129"/>
      <c r="F181" s="120"/>
      <c r="G181" s="119"/>
      <c r="H181" s="115"/>
      <c r="I181" s="115"/>
      <c r="J181" s="115"/>
      <c r="K181" s="115"/>
      <c r="L181" s="119"/>
      <c r="M181" s="9"/>
    </row>
    <row r="182" spans="1:13" ht="16.5">
      <c r="A182" s="117">
        <v>178</v>
      </c>
      <c r="B182" s="118">
        <v>38164</v>
      </c>
      <c r="C182" s="116"/>
      <c r="D182" s="116"/>
      <c r="E182" s="130"/>
      <c r="F182" s="120"/>
      <c r="G182" s="116"/>
      <c r="H182" s="115"/>
      <c r="I182" s="115"/>
      <c r="J182" s="115"/>
      <c r="K182" s="115"/>
      <c r="L182" s="116"/>
      <c r="M182" s="9"/>
    </row>
    <row r="183" spans="1:13" ht="16.5">
      <c r="A183" s="117">
        <v>179</v>
      </c>
      <c r="B183" s="118">
        <v>38165</v>
      </c>
      <c r="C183" s="119"/>
      <c r="D183" s="119"/>
      <c r="E183" s="129"/>
      <c r="F183" s="120"/>
      <c r="G183" s="119"/>
      <c r="H183" s="115"/>
      <c r="I183" s="115"/>
      <c r="J183" s="115"/>
      <c r="K183" s="115"/>
      <c r="L183" s="119"/>
      <c r="M183" s="9"/>
    </row>
    <row r="184" spans="1:13" ht="16.5">
      <c r="A184" s="117">
        <v>180</v>
      </c>
      <c r="B184" s="118">
        <v>38166</v>
      </c>
      <c r="C184" s="116"/>
      <c r="D184" s="116"/>
      <c r="E184" s="130"/>
      <c r="F184" s="120"/>
      <c r="G184" s="116"/>
      <c r="H184" s="115"/>
      <c r="I184" s="125"/>
      <c r="J184" s="125"/>
      <c r="K184" s="125"/>
      <c r="L184" s="116"/>
      <c r="M184" s="22"/>
    </row>
    <row r="185" spans="1:13" ht="16.5">
      <c r="A185" s="117">
        <v>181</v>
      </c>
      <c r="B185" s="118">
        <v>38167</v>
      </c>
      <c r="C185" s="119"/>
      <c r="D185" s="119"/>
      <c r="E185" s="129"/>
      <c r="F185" s="120"/>
      <c r="G185" s="119"/>
      <c r="H185" s="115"/>
      <c r="I185" s="115"/>
      <c r="J185" s="115"/>
      <c r="K185" s="115"/>
      <c r="L185" s="119"/>
      <c r="M185" s="9"/>
    </row>
    <row r="186" spans="1:13" ht="16.5">
      <c r="A186" s="117">
        <v>182</v>
      </c>
      <c r="B186" s="118">
        <v>38168</v>
      </c>
      <c r="C186" s="116"/>
      <c r="D186" s="116"/>
      <c r="E186" s="130"/>
      <c r="F186" s="120"/>
      <c r="G186" s="116"/>
      <c r="H186" s="115"/>
      <c r="I186" s="115"/>
      <c r="J186" s="115"/>
      <c r="K186" s="115"/>
      <c r="L186" s="116"/>
      <c r="M186" s="9"/>
    </row>
    <row r="187" spans="1:13" ht="16.5">
      <c r="A187" s="117">
        <v>183</v>
      </c>
      <c r="B187" s="118">
        <v>38169</v>
      </c>
      <c r="C187" s="119"/>
      <c r="D187" s="119"/>
      <c r="E187" s="129"/>
      <c r="F187" s="120"/>
      <c r="G187" s="119"/>
      <c r="H187" s="115"/>
      <c r="I187" s="115"/>
      <c r="J187" s="115"/>
      <c r="K187" s="115"/>
      <c r="L187" s="119"/>
      <c r="M187" s="9"/>
    </row>
    <row r="188" spans="1:13" ht="16.5">
      <c r="A188" s="117">
        <v>184</v>
      </c>
      <c r="B188" s="118">
        <v>38170</v>
      </c>
      <c r="C188" s="116"/>
      <c r="D188" s="116"/>
      <c r="E188" s="130"/>
      <c r="F188" s="120"/>
      <c r="G188" s="116"/>
      <c r="H188" s="115"/>
      <c r="I188" s="115"/>
      <c r="J188" s="115"/>
      <c r="K188" s="115"/>
      <c r="L188" s="116"/>
      <c r="M188" s="9"/>
    </row>
    <row r="189" spans="1:13" ht="16.5">
      <c r="A189" s="117">
        <v>185</v>
      </c>
      <c r="B189" s="118">
        <v>38171</v>
      </c>
      <c r="C189" s="119"/>
      <c r="D189" s="119"/>
      <c r="E189" s="129"/>
      <c r="F189" s="120"/>
      <c r="G189" s="119"/>
      <c r="H189" s="115"/>
      <c r="I189" s="115"/>
      <c r="J189" s="115"/>
      <c r="K189" s="115"/>
      <c r="L189" s="119"/>
      <c r="M189" s="9"/>
    </row>
    <row r="190" spans="1:13" ht="16.5">
      <c r="A190" s="117">
        <v>186</v>
      </c>
      <c r="B190" s="118">
        <v>38172</v>
      </c>
      <c r="C190" s="116"/>
      <c r="D190" s="116"/>
      <c r="E190" s="130"/>
      <c r="F190" s="120"/>
      <c r="G190" s="116"/>
      <c r="H190" s="115"/>
      <c r="I190" s="115"/>
      <c r="J190" s="115"/>
      <c r="K190" s="115"/>
      <c r="L190" s="116"/>
      <c r="M190" s="9"/>
    </row>
    <row r="191" spans="1:13" ht="16.5">
      <c r="A191" s="117">
        <v>187</v>
      </c>
      <c r="B191" s="118">
        <v>38173</v>
      </c>
      <c r="C191" s="119"/>
      <c r="D191" s="119"/>
      <c r="E191" s="129"/>
      <c r="F191" s="120"/>
      <c r="G191" s="119"/>
      <c r="H191" s="115"/>
      <c r="I191" s="122"/>
      <c r="J191" s="122"/>
      <c r="K191" s="122"/>
      <c r="L191" s="119"/>
      <c r="M191" s="14"/>
    </row>
    <row r="192" spans="1:13" ht="16.5">
      <c r="A192" s="117">
        <v>188</v>
      </c>
      <c r="B192" s="118">
        <v>38174</v>
      </c>
      <c r="C192" s="116"/>
      <c r="D192" s="116"/>
      <c r="E192" s="130"/>
      <c r="F192" s="120"/>
      <c r="G192" s="116"/>
      <c r="H192" s="115"/>
      <c r="I192" s="115"/>
      <c r="J192" s="115"/>
      <c r="K192" s="115"/>
      <c r="L192" s="116"/>
      <c r="M192" s="9"/>
    </row>
    <row r="193" spans="1:13" ht="16.5">
      <c r="A193" s="117">
        <v>189</v>
      </c>
      <c r="B193" s="118">
        <v>38175</v>
      </c>
      <c r="C193" s="119"/>
      <c r="D193" s="119"/>
      <c r="E193" s="129"/>
      <c r="F193" s="120"/>
      <c r="G193" s="119"/>
      <c r="H193" s="115"/>
      <c r="I193" s="115"/>
      <c r="J193" s="115"/>
      <c r="K193" s="115"/>
      <c r="L193" s="119"/>
      <c r="M193" s="9"/>
    </row>
    <row r="194" spans="1:13" ht="16.5">
      <c r="A194" s="117">
        <v>190</v>
      </c>
      <c r="B194" s="118">
        <v>38176</v>
      </c>
      <c r="C194" s="116"/>
      <c r="D194" s="116"/>
      <c r="E194" s="130"/>
      <c r="F194" s="120"/>
      <c r="G194" s="116"/>
      <c r="H194" s="115"/>
      <c r="I194" s="115"/>
      <c r="J194" s="115"/>
      <c r="K194" s="115"/>
      <c r="L194" s="116"/>
      <c r="M194" s="9"/>
    </row>
    <row r="195" spans="1:13" ht="16.5">
      <c r="A195" s="117">
        <v>191</v>
      </c>
      <c r="B195" s="118">
        <v>38177</v>
      </c>
      <c r="C195" s="119"/>
      <c r="D195" s="119"/>
      <c r="E195" s="129"/>
      <c r="F195" s="120"/>
      <c r="G195" s="119"/>
      <c r="H195" s="115"/>
      <c r="I195" s="115"/>
      <c r="J195" s="115"/>
      <c r="K195" s="115"/>
      <c r="L195" s="119"/>
      <c r="M195" s="9"/>
    </row>
    <row r="196" spans="1:13" ht="16.5">
      <c r="A196" s="117">
        <v>192</v>
      </c>
      <c r="B196" s="118">
        <v>38178</v>
      </c>
      <c r="C196" s="116"/>
      <c r="D196" s="116"/>
      <c r="E196" s="130"/>
      <c r="F196" s="120"/>
      <c r="G196" s="116"/>
      <c r="H196" s="115"/>
      <c r="I196" s="115"/>
      <c r="J196" s="115"/>
      <c r="K196" s="115"/>
      <c r="L196" s="116"/>
      <c r="M196" s="9"/>
    </row>
    <row r="197" spans="1:13" ht="16.5">
      <c r="A197" s="117">
        <v>193</v>
      </c>
      <c r="B197" s="118">
        <v>38179</v>
      </c>
      <c r="C197" s="119"/>
      <c r="D197" s="119"/>
      <c r="E197" s="129"/>
      <c r="F197" s="120"/>
      <c r="G197" s="119"/>
      <c r="H197" s="115"/>
      <c r="I197" s="115"/>
      <c r="J197" s="115"/>
      <c r="K197" s="115"/>
      <c r="L197" s="119"/>
      <c r="M197" s="9"/>
    </row>
    <row r="198" spans="1:13" ht="16.5">
      <c r="A198" s="117">
        <v>194</v>
      </c>
      <c r="B198" s="118">
        <v>38180</v>
      </c>
      <c r="C198" s="116"/>
      <c r="D198" s="116"/>
      <c r="E198" s="130"/>
      <c r="F198" s="120"/>
      <c r="G198" s="116"/>
      <c r="H198" s="115"/>
      <c r="I198" s="115"/>
      <c r="J198" s="115"/>
      <c r="K198" s="115"/>
      <c r="L198" s="116"/>
      <c r="M198" s="9"/>
    </row>
    <row r="199" spans="1:13" ht="16.5">
      <c r="A199" s="117">
        <v>195</v>
      </c>
      <c r="B199" s="118">
        <v>38181</v>
      </c>
      <c r="C199" s="119"/>
      <c r="D199" s="119"/>
      <c r="E199" s="129"/>
      <c r="F199" s="120"/>
      <c r="G199" s="119"/>
      <c r="H199" s="115"/>
      <c r="I199" s="115"/>
      <c r="J199" s="115"/>
      <c r="K199" s="115"/>
      <c r="L199" s="119"/>
      <c r="M199" s="9"/>
    </row>
    <row r="200" spans="1:13" ht="16.5">
      <c r="A200" s="117">
        <v>196</v>
      </c>
      <c r="B200" s="118">
        <v>38182</v>
      </c>
      <c r="C200" s="116"/>
      <c r="D200" s="116"/>
      <c r="E200" s="130"/>
      <c r="F200" s="120"/>
      <c r="G200" s="116"/>
      <c r="H200" s="115"/>
      <c r="I200" s="115"/>
      <c r="J200" s="115"/>
      <c r="K200" s="115"/>
      <c r="L200" s="116"/>
      <c r="M200" s="9"/>
    </row>
    <row r="201" spans="1:13" ht="16.5">
      <c r="A201" s="117">
        <v>197</v>
      </c>
      <c r="B201" s="118">
        <v>38183</v>
      </c>
      <c r="C201" s="119"/>
      <c r="D201" s="119"/>
      <c r="E201" s="129"/>
      <c r="F201" s="120"/>
      <c r="G201" s="119"/>
      <c r="H201" s="115"/>
      <c r="I201" s="115"/>
      <c r="J201" s="115"/>
      <c r="K201" s="115"/>
      <c r="L201" s="119"/>
      <c r="M201" s="9"/>
    </row>
    <row r="202" spans="1:13" ht="16.5">
      <c r="A202" s="117">
        <v>198</v>
      </c>
      <c r="B202" s="118">
        <v>38184</v>
      </c>
      <c r="C202" s="116"/>
      <c r="D202" s="116"/>
      <c r="E202" s="130"/>
      <c r="F202" s="120"/>
      <c r="G202" s="116"/>
      <c r="H202" s="115"/>
      <c r="I202" s="115"/>
      <c r="J202" s="115"/>
      <c r="K202" s="115"/>
      <c r="L202" s="116"/>
      <c r="M202" s="9"/>
    </row>
    <row r="203" spans="1:13" ht="16.5">
      <c r="A203" s="117">
        <v>199</v>
      </c>
      <c r="B203" s="118">
        <v>38185</v>
      </c>
      <c r="C203" s="119"/>
      <c r="D203" s="119"/>
      <c r="E203" s="129"/>
      <c r="F203" s="120"/>
      <c r="G203" s="119"/>
      <c r="H203" s="115"/>
      <c r="I203" s="115"/>
      <c r="J203" s="115"/>
      <c r="K203" s="115"/>
      <c r="L203" s="119"/>
      <c r="M203" s="9"/>
    </row>
    <row r="204" spans="1:13" ht="16.5">
      <c r="A204" s="117">
        <v>200</v>
      </c>
      <c r="B204" s="118">
        <v>38186</v>
      </c>
      <c r="C204" s="116"/>
      <c r="D204" s="116"/>
      <c r="E204" s="130"/>
      <c r="F204" s="120"/>
      <c r="G204" s="116"/>
      <c r="H204" s="115"/>
      <c r="I204" s="115"/>
      <c r="J204" s="115"/>
      <c r="K204" s="115"/>
      <c r="L204" s="116"/>
      <c r="M204" s="9"/>
    </row>
    <row r="205" spans="1:13" ht="16.5">
      <c r="A205" s="117">
        <v>201</v>
      </c>
      <c r="B205" s="118">
        <v>38187</v>
      </c>
      <c r="C205" s="119"/>
      <c r="D205" s="119"/>
      <c r="E205" s="129"/>
      <c r="F205" s="120"/>
      <c r="G205" s="119"/>
      <c r="H205" s="115"/>
      <c r="I205" s="115"/>
      <c r="J205" s="115"/>
      <c r="K205" s="115"/>
      <c r="L205" s="119"/>
      <c r="M205" s="9"/>
    </row>
    <row r="206" spans="1:13" ht="16.5">
      <c r="A206" s="117">
        <v>202</v>
      </c>
      <c r="B206" s="118">
        <v>38188</v>
      </c>
      <c r="C206" s="116"/>
      <c r="D206" s="116"/>
      <c r="E206" s="130"/>
      <c r="F206" s="120"/>
      <c r="G206" s="116"/>
      <c r="H206" s="115"/>
      <c r="I206" s="115"/>
      <c r="J206" s="115"/>
      <c r="K206" s="115"/>
      <c r="L206" s="116"/>
      <c r="M206" s="9"/>
    </row>
    <row r="207" spans="1:13" ht="16.5">
      <c r="A207" s="117">
        <v>203</v>
      </c>
      <c r="B207" s="118">
        <v>38189</v>
      </c>
      <c r="C207" s="119"/>
      <c r="D207" s="119"/>
      <c r="E207" s="129"/>
      <c r="F207" s="120"/>
      <c r="G207" s="119"/>
      <c r="H207" s="115"/>
      <c r="I207" s="115"/>
      <c r="J207" s="115"/>
      <c r="K207" s="115"/>
      <c r="L207" s="119"/>
      <c r="M207" s="9"/>
    </row>
    <row r="208" spans="1:13" ht="16.5">
      <c r="A208" s="117">
        <v>204</v>
      </c>
      <c r="B208" s="118">
        <v>38190</v>
      </c>
      <c r="C208" s="116"/>
      <c r="D208" s="116"/>
      <c r="E208" s="130"/>
      <c r="F208" s="120"/>
      <c r="G208" s="116"/>
      <c r="H208" s="115"/>
      <c r="I208" s="115"/>
      <c r="J208" s="115"/>
      <c r="K208" s="115"/>
      <c r="L208" s="116"/>
      <c r="M208" s="9"/>
    </row>
    <row r="209" spans="1:13" ht="16.5">
      <c r="A209" s="117">
        <v>205</v>
      </c>
      <c r="B209" s="118">
        <v>38191</v>
      </c>
      <c r="C209" s="119"/>
      <c r="D209" s="119"/>
      <c r="E209" s="129"/>
      <c r="F209" s="120"/>
      <c r="G209" s="119"/>
      <c r="H209" s="115"/>
      <c r="I209" s="115"/>
      <c r="J209" s="115"/>
      <c r="K209" s="115"/>
      <c r="L209" s="119"/>
      <c r="M209" s="9"/>
    </row>
    <row r="210" spans="1:13" ht="16.5">
      <c r="A210" s="117">
        <v>206</v>
      </c>
      <c r="B210" s="118">
        <v>38192</v>
      </c>
      <c r="C210" s="116"/>
      <c r="D210" s="116"/>
      <c r="E210" s="130"/>
      <c r="F210" s="120"/>
      <c r="G210" s="116"/>
      <c r="H210" s="115"/>
      <c r="I210" s="115"/>
      <c r="J210" s="115"/>
      <c r="K210" s="115"/>
      <c r="L210" s="116"/>
      <c r="M210" s="9"/>
    </row>
    <row r="211" spans="1:13" ht="16.5">
      <c r="A211" s="117">
        <v>207</v>
      </c>
      <c r="B211" s="118">
        <v>38193</v>
      </c>
      <c r="C211" s="119"/>
      <c r="D211" s="119"/>
      <c r="E211" s="129"/>
      <c r="F211" s="120"/>
      <c r="G211" s="119"/>
      <c r="H211" s="115"/>
      <c r="I211" s="115"/>
      <c r="J211" s="115"/>
      <c r="K211" s="115"/>
      <c r="L211" s="119"/>
      <c r="M211" s="9"/>
    </row>
    <row r="212" spans="1:13" ht="16.5">
      <c r="A212" s="117">
        <v>208</v>
      </c>
      <c r="B212" s="118">
        <v>38194</v>
      </c>
      <c r="C212" s="116"/>
      <c r="D212" s="116"/>
      <c r="E212" s="130"/>
      <c r="F212" s="120"/>
      <c r="G212" s="116"/>
      <c r="H212" s="115"/>
      <c r="I212" s="115"/>
      <c r="J212" s="115"/>
      <c r="K212" s="115"/>
      <c r="L212" s="116"/>
      <c r="M212" s="9"/>
    </row>
    <row r="213" spans="1:13" ht="16.5">
      <c r="A213" s="117">
        <v>209</v>
      </c>
      <c r="B213" s="118">
        <v>38195</v>
      </c>
      <c r="C213" s="119"/>
      <c r="D213" s="119"/>
      <c r="E213" s="129"/>
      <c r="F213" s="120"/>
      <c r="G213" s="119"/>
      <c r="H213" s="115"/>
      <c r="I213" s="115"/>
      <c r="J213" s="115"/>
      <c r="K213" s="115"/>
      <c r="L213" s="119"/>
      <c r="M213" s="9"/>
    </row>
    <row r="214" spans="1:13" ht="16.5">
      <c r="A214" s="117">
        <v>210</v>
      </c>
      <c r="B214" s="118">
        <v>38196</v>
      </c>
      <c r="C214" s="116"/>
      <c r="D214" s="116"/>
      <c r="E214" s="130"/>
      <c r="F214" s="120"/>
      <c r="G214" s="116"/>
      <c r="H214" s="115"/>
      <c r="I214" s="115"/>
      <c r="J214" s="115"/>
      <c r="K214" s="115"/>
      <c r="L214" s="116"/>
      <c r="M214" s="9"/>
    </row>
    <row r="215" spans="1:13" ht="16.5">
      <c r="A215" s="117">
        <v>211</v>
      </c>
      <c r="B215" s="118">
        <v>38197</v>
      </c>
      <c r="C215" s="119"/>
      <c r="D215" s="119"/>
      <c r="E215" s="129"/>
      <c r="F215" s="120"/>
      <c r="G215" s="119"/>
      <c r="H215" s="115"/>
      <c r="I215" s="115"/>
      <c r="J215" s="115"/>
      <c r="K215" s="115"/>
      <c r="L215" s="119"/>
      <c r="M215" s="9"/>
    </row>
    <row r="216" spans="1:13" ht="16.5">
      <c r="A216" s="117">
        <v>212</v>
      </c>
      <c r="B216" s="118">
        <v>38198</v>
      </c>
      <c r="C216" s="116"/>
      <c r="D216" s="116"/>
      <c r="E216" s="130"/>
      <c r="F216" s="120"/>
      <c r="G216" s="116"/>
      <c r="H216" s="115"/>
      <c r="I216" s="115"/>
      <c r="J216" s="115"/>
      <c r="K216" s="115"/>
      <c r="L216" s="116"/>
      <c r="M216" s="9"/>
    </row>
    <row r="217" spans="1:13" ht="16.5">
      <c r="A217" s="117">
        <v>213</v>
      </c>
      <c r="B217" s="118">
        <v>38199</v>
      </c>
      <c r="C217" s="119"/>
      <c r="D217" s="119"/>
      <c r="E217" s="129"/>
      <c r="F217" s="120"/>
      <c r="G217" s="119"/>
      <c r="H217" s="115"/>
      <c r="I217" s="115"/>
      <c r="J217" s="115"/>
      <c r="K217" s="115"/>
      <c r="L217" s="119"/>
      <c r="M217" s="9"/>
    </row>
    <row r="218" spans="1:13" ht="16.5">
      <c r="A218" s="117">
        <v>214</v>
      </c>
      <c r="B218" s="118">
        <v>38200</v>
      </c>
      <c r="C218" s="119"/>
      <c r="D218" s="119"/>
      <c r="E218" s="129"/>
      <c r="F218" s="120"/>
      <c r="G218" s="119"/>
      <c r="H218" s="115"/>
      <c r="I218" s="115"/>
      <c r="J218" s="115"/>
      <c r="K218" s="115"/>
      <c r="L218" s="119"/>
      <c r="M218" s="9"/>
    </row>
    <row r="219" spans="1:13" ht="16.5">
      <c r="A219" s="117">
        <v>215</v>
      </c>
      <c r="B219" s="118">
        <v>38201</v>
      </c>
      <c r="C219" s="116"/>
      <c r="D219" s="116"/>
      <c r="E219" s="130"/>
      <c r="F219" s="120"/>
      <c r="G219" s="116"/>
      <c r="H219" s="115"/>
      <c r="I219" s="115"/>
      <c r="J219" s="115"/>
      <c r="K219" s="115"/>
      <c r="L219" s="116"/>
      <c r="M219" s="9"/>
    </row>
    <row r="220" spans="1:13" ht="16.5">
      <c r="A220" s="117">
        <v>216</v>
      </c>
      <c r="B220" s="118">
        <v>38202</v>
      </c>
      <c r="C220" s="119"/>
      <c r="D220" s="119"/>
      <c r="E220" s="129"/>
      <c r="F220" s="120"/>
      <c r="G220" s="119"/>
      <c r="H220" s="115"/>
      <c r="I220" s="115"/>
      <c r="J220" s="115"/>
      <c r="K220" s="115"/>
      <c r="L220" s="119"/>
      <c r="M220" s="9"/>
    </row>
    <row r="221" spans="1:13" ht="16.5">
      <c r="A221" s="117">
        <v>217</v>
      </c>
      <c r="B221" s="118">
        <v>38203</v>
      </c>
      <c r="C221" s="116"/>
      <c r="D221" s="116"/>
      <c r="E221" s="130"/>
      <c r="F221" s="120"/>
      <c r="G221" s="116"/>
      <c r="H221" s="115"/>
      <c r="I221" s="115"/>
      <c r="J221" s="115"/>
      <c r="K221" s="115"/>
      <c r="L221" s="116"/>
      <c r="M221" s="9"/>
    </row>
    <row r="222" spans="1:13" ht="16.5">
      <c r="A222" s="117">
        <v>218</v>
      </c>
      <c r="B222" s="118">
        <v>38204</v>
      </c>
      <c r="C222" s="119"/>
      <c r="D222" s="119"/>
      <c r="E222" s="129"/>
      <c r="F222" s="120"/>
      <c r="G222" s="119"/>
      <c r="H222" s="115"/>
      <c r="I222" s="115"/>
      <c r="J222" s="115"/>
      <c r="K222" s="115"/>
      <c r="L222" s="119"/>
      <c r="M222" s="9"/>
    </row>
    <row r="223" spans="1:13" ht="16.5">
      <c r="A223" s="117">
        <v>219</v>
      </c>
      <c r="B223" s="118">
        <v>38205</v>
      </c>
      <c r="C223" s="116"/>
      <c r="D223" s="116"/>
      <c r="E223" s="130"/>
      <c r="F223" s="120"/>
      <c r="G223" s="116"/>
      <c r="H223" s="115"/>
      <c r="I223" s="115"/>
      <c r="J223" s="115"/>
      <c r="K223" s="115"/>
      <c r="L223" s="116"/>
      <c r="M223" s="9"/>
    </row>
    <row r="224" spans="1:13" ht="16.5">
      <c r="A224" s="117">
        <v>220</v>
      </c>
      <c r="B224" s="118">
        <v>38206</v>
      </c>
      <c r="C224" s="119"/>
      <c r="D224" s="119"/>
      <c r="E224" s="129"/>
      <c r="F224" s="120"/>
      <c r="G224" s="119"/>
      <c r="H224" s="115"/>
      <c r="I224" s="115"/>
      <c r="J224" s="115"/>
      <c r="K224" s="115"/>
      <c r="L224" s="119"/>
      <c r="M224" s="9"/>
    </row>
    <row r="225" spans="1:13" ht="16.5">
      <c r="A225" s="117">
        <v>221</v>
      </c>
      <c r="B225" s="118">
        <v>38207</v>
      </c>
      <c r="C225" s="116"/>
      <c r="D225" s="116"/>
      <c r="E225" s="130"/>
      <c r="F225" s="120"/>
      <c r="G225" s="116"/>
      <c r="H225" s="115"/>
      <c r="I225" s="115"/>
      <c r="J225" s="115"/>
      <c r="K225" s="115"/>
      <c r="L225" s="116"/>
      <c r="M225" s="9"/>
    </row>
    <row r="226" spans="1:13" ht="16.5">
      <c r="A226" s="117">
        <v>222</v>
      </c>
      <c r="B226" s="118">
        <v>38208</v>
      </c>
      <c r="C226" s="119"/>
      <c r="D226" s="119"/>
      <c r="E226" s="129"/>
      <c r="F226" s="120"/>
      <c r="G226" s="119"/>
      <c r="H226" s="115"/>
      <c r="I226" s="115"/>
      <c r="J226" s="115"/>
      <c r="K226" s="115"/>
      <c r="L226" s="119"/>
      <c r="M226" s="9"/>
    </row>
    <row r="227" spans="1:13" ht="16.5">
      <c r="A227" s="117">
        <v>223</v>
      </c>
      <c r="B227" s="118">
        <v>38209</v>
      </c>
      <c r="C227" s="116"/>
      <c r="D227" s="116"/>
      <c r="E227" s="130"/>
      <c r="F227" s="120"/>
      <c r="G227" s="116"/>
      <c r="H227" s="115"/>
      <c r="I227" s="115"/>
      <c r="J227" s="115"/>
      <c r="K227" s="115"/>
      <c r="L227" s="116"/>
      <c r="M227" s="9"/>
    </row>
    <row r="228" spans="1:13" ht="16.5">
      <c r="A228" s="117">
        <v>224</v>
      </c>
      <c r="B228" s="118">
        <v>38210</v>
      </c>
      <c r="C228" s="119"/>
      <c r="D228" s="119"/>
      <c r="E228" s="129"/>
      <c r="F228" s="120"/>
      <c r="G228" s="119"/>
      <c r="H228" s="115"/>
      <c r="I228" s="115"/>
      <c r="J228" s="115"/>
      <c r="K228" s="115"/>
      <c r="L228" s="119"/>
      <c r="M228" s="9"/>
    </row>
    <row r="229" spans="1:13" ht="16.5">
      <c r="A229" s="117">
        <v>225</v>
      </c>
      <c r="B229" s="118">
        <v>38211</v>
      </c>
      <c r="C229" s="116"/>
      <c r="D229" s="116"/>
      <c r="E229" s="130"/>
      <c r="F229" s="120"/>
      <c r="G229" s="116"/>
      <c r="H229" s="115"/>
      <c r="I229" s="115"/>
      <c r="J229" s="115"/>
      <c r="K229" s="115"/>
      <c r="L229" s="116"/>
      <c r="M229" s="9"/>
    </row>
    <row r="230" spans="1:13" ht="16.5">
      <c r="A230" s="117">
        <v>226</v>
      </c>
      <c r="B230" s="118">
        <v>38212</v>
      </c>
      <c r="C230" s="119"/>
      <c r="D230" s="119"/>
      <c r="E230" s="129"/>
      <c r="F230" s="120"/>
      <c r="G230" s="119"/>
      <c r="H230" s="115"/>
      <c r="I230" s="115"/>
      <c r="J230" s="115"/>
      <c r="K230" s="115"/>
      <c r="L230" s="119"/>
      <c r="M230" s="9"/>
    </row>
    <row r="231" spans="1:13" ht="16.5">
      <c r="A231" s="117">
        <v>227</v>
      </c>
      <c r="B231" s="118">
        <v>38213</v>
      </c>
      <c r="C231" s="116"/>
      <c r="D231" s="116"/>
      <c r="E231" s="130"/>
      <c r="F231" s="120"/>
      <c r="G231" s="116"/>
      <c r="H231" s="115"/>
      <c r="I231" s="115"/>
      <c r="J231" s="115"/>
      <c r="K231" s="115"/>
      <c r="L231" s="116"/>
      <c r="M231" s="9"/>
    </row>
    <row r="232" spans="1:13" ht="16.5">
      <c r="A232" s="117">
        <v>228</v>
      </c>
      <c r="B232" s="118">
        <v>38214</v>
      </c>
      <c r="C232" s="119"/>
      <c r="D232" s="119"/>
      <c r="E232" s="129"/>
      <c r="F232" s="120"/>
      <c r="G232" s="119"/>
      <c r="H232" s="115"/>
      <c r="I232" s="115"/>
      <c r="J232" s="115"/>
      <c r="K232" s="115"/>
      <c r="L232" s="119"/>
      <c r="M232" s="9"/>
    </row>
    <row r="233" spans="1:13" ht="16.5">
      <c r="A233" s="117">
        <v>229</v>
      </c>
      <c r="B233" s="118">
        <v>38215</v>
      </c>
      <c r="C233" s="116"/>
      <c r="D233" s="116"/>
      <c r="E233" s="130"/>
      <c r="F233" s="120"/>
      <c r="G233" s="116"/>
      <c r="H233" s="115"/>
      <c r="I233" s="115"/>
      <c r="J233" s="115"/>
      <c r="K233" s="115"/>
      <c r="L233" s="116"/>
      <c r="M233" s="9"/>
    </row>
    <row r="234" spans="1:13" s="8" customFormat="1" ht="16.5">
      <c r="A234" s="117">
        <v>230</v>
      </c>
      <c r="B234" s="118">
        <v>38216</v>
      </c>
      <c r="C234" s="119"/>
      <c r="D234" s="119"/>
      <c r="E234" s="129"/>
      <c r="F234" s="120"/>
      <c r="G234" s="119"/>
      <c r="H234" s="115"/>
      <c r="I234" s="115"/>
      <c r="J234" s="115"/>
      <c r="K234" s="115"/>
      <c r="L234" s="119"/>
      <c r="M234" s="9"/>
    </row>
    <row r="235" spans="1:13" s="8" customFormat="1" ht="16.5">
      <c r="A235" s="117">
        <v>231</v>
      </c>
      <c r="B235" s="118">
        <v>38217</v>
      </c>
      <c r="C235" s="116"/>
      <c r="D235" s="116"/>
      <c r="E235" s="130"/>
      <c r="F235" s="120"/>
      <c r="G235" s="116"/>
      <c r="H235" s="115"/>
      <c r="I235" s="115"/>
      <c r="J235" s="115"/>
      <c r="K235" s="115"/>
      <c r="L235" s="116"/>
      <c r="M235" s="9"/>
    </row>
    <row r="236" spans="1:13" s="8" customFormat="1" ht="16.5">
      <c r="A236" s="117">
        <v>232</v>
      </c>
      <c r="B236" s="118">
        <v>38218</v>
      </c>
      <c r="C236" s="119"/>
      <c r="D236" s="119"/>
      <c r="E236" s="129"/>
      <c r="F236" s="120"/>
      <c r="G236" s="119"/>
      <c r="H236" s="115"/>
      <c r="I236" s="115"/>
      <c r="J236" s="115"/>
      <c r="K236" s="115"/>
      <c r="L236" s="119"/>
      <c r="M236" s="9"/>
    </row>
    <row r="237" spans="1:13" s="8" customFormat="1" ht="16.5">
      <c r="A237" s="117">
        <v>233</v>
      </c>
      <c r="B237" s="118">
        <v>38219</v>
      </c>
      <c r="C237" s="116"/>
      <c r="D237" s="116"/>
      <c r="E237" s="130"/>
      <c r="F237" s="120"/>
      <c r="G237" s="116"/>
      <c r="H237" s="115"/>
      <c r="I237" s="115"/>
      <c r="J237" s="115"/>
      <c r="K237" s="115"/>
      <c r="L237" s="116"/>
      <c r="M237" s="9"/>
    </row>
    <row r="238" spans="1:13" s="8" customFormat="1" ht="16.5">
      <c r="A238" s="117">
        <v>234</v>
      </c>
      <c r="B238" s="118">
        <v>38220</v>
      </c>
      <c r="C238" s="119"/>
      <c r="D238" s="119"/>
      <c r="E238" s="129"/>
      <c r="F238" s="120"/>
      <c r="G238" s="119"/>
      <c r="H238" s="115"/>
      <c r="I238" s="115"/>
      <c r="J238" s="115"/>
      <c r="K238" s="115"/>
      <c r="L238" s="119"/>
      <c r="M238" s="9"/>
    </row>
    <row r="239" spans="1:13" s="8" customFormat="1" ht="16.5">
      <c r="A239" s="117">
        <v>235</v>
      </c>
      <c r="B239" s="118">
        <v>38221</v>
      </c>
      <c r="C239" s="116"/>
      <c r="D239" s="116"/>
      <c r="E239" s="130"/>
      <c r="F239" s="120"/>
      <c r="G239" s="116"/>
      <c r="H239" s="115"/>
      <c r="I239" s="115"/>
      <c r="J239" s="115"/>
      <c r="K239" s="115"/>
      <c r="L239" s="116"/>
      <c r="M239" s="9"/>
    </row>
    <row r="240" spans="1:13" s="8" customFormat="1" ht="16.5">
      <c r="A240" s="117">
        <v>236</v>
      </c>
      <c r="B240" s="118">
        <v>38222</v>
      </c>
      <c r="C240" s="119"/>
      <c r="D240" s="119"/>
      <c r="E240" s="132"/>
      <c r="F240" s="120"/>
      <c r="G240" s="119"/>
      <c r="H240" s="115"/>
      <c r="I240" s="115"/>
      <c r="J240" s="115"/>
      <c r="K240" s="115"/>
      <c r="L240" s="119"/>
      <c r="M240" s="9"/>
    </row>
    <row r="241" spans="1:13" s="8" customFormat="1" ht="16.5">
      <c r="A241" s="117">
        <v>237</v>
      </c>
      <c r="B241" s="118">
        <v>38223</v>
      </c>
      <c r="C241" s="116"/>
      <c r="D241" s="116"/>
      <c r="E241" s="130"/>
      <c r="F241" s="120"/>
      <c r="G241" s="116"/>
      <c r="H241" s="115"/>
      <c r="I241" s="115"/>
      <c r="J241" s="115"/>
      <c r="K241" s="115"/>
      <c r="L241" s="116"/>
      <c r="M241" s="9"/>
    </row>
    <row r="242" spans="1:13" s="8" customFormat="1" ht="16.5">
      <c r="A242" s="117">
        <v>238</v>
      </c>
      <c r="B242" s="118">
        <v>38224</v>
      </c>
      <c r="C242" s="119"/>
      <c r="D242" s="119"/>
      <c r="E242" s="129"/>
      <c r="F242" s="120"/>
      <c r="G242" s="119"/>
      <c r="H242" s="115"/>
      <c r="I242" s="122"/>
      <c r="J242" s="122"/>
      <c r="K242" s="122"/>
      <c r="L242" s="119"/>
      <c r="M242" s="14"/>
    </row>
    <row r="243" spans="1:13" s="8" customFormat="1" ht="16.5">
      <c r="A243" s="117">
        <v>239</v>
      </c>
      <c r="B243" s="118">
        <v>38225</v>
      </c>
      <c r="C243" s="133"/>
      <c r="D243" s="133"/>
      <c r="E243" s="133"/>
      <c r="F243" s="120"/>
      <c r="G243" s="133"/>
      <c r="H243" s="115"/>
      <c r="I243" s="115"/>
      <c r="J243" s="115"/>
      <c r="K243" s="115"/>
      <c r="L243" s="133"/>
      <c r="M243" s="9"/>
    </row>
    <row r="244" spans="1:13" s="8" customFormat="1" ht="16.5">
      <c r="A244" s="117">
        <v>240</v>
      </c>
      <c r="B244" s="118">
        <v>38226</v>
      </c>
      <c r="C244" s="134"/>
      <c r="D244" s="134"/>
      <c r="E244" s="134"/>
      <c r="F244" s="120"/>
      <c r="G244" s="134"/>
      <c r="H244" s="115"/>
      <c r="I244" s="115"/>
      <c r="J244" s="115"/>
      <c r="K244" s="115"/>
      <c r="L244" s="134"/>
      <c r="M244" s="9"/>
    </row>
    <row r="245" spans="1:13" s="8" customFormat="1" ht="16.5">
      <c r="A245" s="117">
        <v>241</v>
      </c>
      <c r="B245" s="118">
        <v>38227</v>
      </c>
      <c r="C245" s="133"/>
      <c r="D245" s="133"/>
      <c r="E245" s="133"/>
      <c r="F245" s="120"/>
      <c r="G245" s="133"/>
      <c r="H245" s="115"/>
      <c r="I245" s="115"/>
      <c r="J245" s="115"/>
      <c r="K245" s="115"/>
      <c r="L245" s="133"/>
      <c r="M245" s="9"/>
    </row>
    <row r="246" spans="1:13" s="8" customFormat="1" ht="16.5">
      <c r="A246" s="117">
        <v>242</v>
      </c>
      <c r="B246" s="118">
        <v>38228</v>
      </c>
      <c r="C246" s="134"/>
      <c r="D246" s="134"/>
      <c r="E246" s="134"/>
      <c r="F246" s="120"/>
      <c r="G246" s="134"/>
      <c r="H246" s="115"/>
      <c r="I246" s="115"/>
      <c r="J246" s="115"/>
      <c r="K246" s="115"/>
      <c r="L246" s="134"/>
      <c r="M246" s="9"/>
    </row>
    <row r="247" spans="1:13" s="8" customFormat="1" ht="16.5">
      <c r="A247" s="117">
        <v>243</v>
      </c>
      <c r="B247" s="118">
        <v>38229</v>
      </c>
      <c r="C247" s="133"/>
      <c r="D247" s="133"/>
      <c r="E247" s="133"/>
      <c r="F247" s="120"/>
      <c r="G247" s="133"/>
      <c r="H247" s="115"/>
      <c r="I247" s="115"/>
      <c r="J247" s="115"/>
      <c r="K247" s="115"/>
      <c r="L247" s="133"/>
      <c r="M247" s="9"/>
    </row>
    <row r="248" spans="1:13" s="8" customFormat="1" ht="16.5">
      <c r="A248" s="117">
        <v>244</v>
      </c>
      <c r="B248" s="118">
        <v>38230</v>
      </c>
      <c r="C248" s="134"/>
      <c r="D248" s="134"/>
      <c r="E248" s="134"/>
      <c r="F248" s="120"/>
      <c r="G248" s="134"/>
      <c r="H248" s="115"/>
      <c r="I248" s="115"/>
      <c r="J248" s="115"/>
      <c r="K248" s="115"/>
      <c r="L248" s="134"/>
      <c r="M248" s="9"/>
    </row>
    <row r="249" spans="1:13" s="8" customFormat="1" ht="16.5">
      <c r="A249" s="117">
        <v>245</v>
      </c>
      <c r="B249" s="118">
        <v>38231</v>
      </c>
      <c r="C249" s="134"/>
      <c r="D249" s="134"/>
      <c r="E249" s="134"/>
      <c r="F249" s="120"/>
      <c r="G249" s="134"/>
      <c r="H249" s="115"/>
      <c r="I249" s="115"/>
      <c r="J249" s="115"/>
      <c r="K249" s="115"/>
      <c r="L249" s="134"/>
      <c r="M249" s="9"/>
    </row>
    <row r="250" spans="1:13" s="8" customFormat="1" ht="16.5">
      <c r="A250" s="117">
        <v>246</v>
      </c>
      <c r="B250" s="118">
        <v>38232</v>
      </c>
      <c r="C250" s="133"/>
      <c r="D250" s="133"/>
      <c r="E250" s="133"/>
      <c r="F250" s="120"/>
      <c r="G250" s="133"/>
      <c r="H250" s="115"/>
      <c r="I250" s="115"/>
      <c r="J250" s="115"/>
      <c r="K250" s="115"/>
      <c r="L250" s="133"/>
      <c r="M250" s="9"/>
    </row>
    <row r="251" spans="1:13" s="8" customFormat="1" ht="16.5">
      <c r="A251" s="117">
        <v>247</v>
      </c>
      <c r="B251" s="118">
        <v>38233</v>
      </c>
      <c r="C251" s="134"/>
      <c r="D251" s="134"/>
      <c r="E251" s="134"/>
      <c r="F251" s="120"/>
      <c r="G251" s="134"/>
      <c r="H251" s="115"/>
      <c r="I251" s="115"/>
      <c r="J251" s="115"/>
      <c r="K251" s="115"/>
      <c r="L251" s="134"/>
      <c r="M251" s="9"/>
    </row>
    <row r="252" spans="1:13" s="8" customFormat="1" ht="16.5">
      <c r="A252" s="117">
        <v>248</v>
      </c>
      <c r="B252" s="118">
        <v>38234</v>
      </c>
      <c r="C252" s="133"/>
      <c r="D252" s="133"/>
      <c r="E252" s="133"/>
      <c r="F252" s="120"/>
      <c r="G252" s="133"/>
      <c r="H252" s="115"/>
      <c r="I252" s="115"/>
      <c r="J252" s="115"/>
      <c r="K252" s="115"/>
      <c r="L252" s="133"/>
      <c r="M252" s="9"/>
    </row>
    <row r="253" spans="1:13" s="8" customFormat="1" ht="16.5">
      <c r="A253" s="117">
        <v>249</v>
      </c>
      <c r="B253" s="118">
        <v>38235</v>
      </c>
      <c r="C253" s="134"/>
      <c r="D253" s="134"/>
      <c r="E253" s="134"/>
      <c r="F253" s="120"/>
      <c r="G253" s="134"/>
      <c r="H253" s="115"/>
      <c r="I253" s="115"/>
      <c r="J253" s="115"/>
      <c r="K253" s="115"/>
      <c r="L253" s="134"/>
      <c r="M253" s="9"/>
    </row>
    <row r="254" spans="1:13" s="8" customFormat="1" ht="16.5">
      <c r="A254" s="117">
        <v>250</v>
      </c>
      <c r="B254" s="118">
        <v>38236</v>
      </c>
      <c r="C254" s="133"/>
      <c r="D254" s="133"/>
      <c r="E254" s="133"/>
      <c r="F254" s="120"/>
      <c r="G254" s="133"/>
      <c r="H254" s="115"/>
      <c r="I254" s="115"/>
      <c r="J254" s="115"/>
      <c r="K254" s="115"/>
      <c r="L254" s="133"/>
      <c r="M254" s="9"/>
    </row>
    <row r="255" spans="1:13" s="8" customFormat="1" ht="16.5">
      <c r="A255" s="117">
        <v>251</v>
      </c>
      <c r="B255" s="118">
        <v>38237</v>
      </c>
      <c r="C255" s="134"/>
      <c r="D255" s="134"/>
      <c r="E255" s="134"/>
      <c r="F255" s="120"/>
      <c r="G255" s="134"/>
      <c r="H255" s="115"/>
      <c r="I255" s="122"/>
      <c r="J255" s="122"/>
      <c r="K255" s="122"/>
      <c r="L255" s="134"/>
      <c r="M255" s="14"/>
    </row>
    <row r="256" spans="1:13" s="8" customFormat="1" ht="19.5" customHeight="1">
      <c r="A256" s="117">
        <v>252</v>
      </c>
      <c r="B256" s="118">
        <v>38238</v>
      </c>
      <c r="C256" s="133"/>
      <c r="D256" s="133"/>
      <c r="E256" s="133"/>
      <c r="F256" s="120"/>
      <c r="G256" s="133"/>
      <c r="H256" s="115"/>
      <c r="I256" s="115"/>
      <c r="J256" s="115"/>
      <c r="K256" s="115"/>
      <c r="L256" s="133"/>
      <c r="M256" s="9"/>
    </row>
    <row r="257" spans="1:13" s="8" customFormat="1" ht="19.5" customHeight="1">
      <c r="A257" s="117">
        <v>253</v>
      </c>
      <c r="B257" s="118">
        <v>38239</v>
      </c>
      <c r="C257" s="134"/>
      <c r="D257" s="134"/>
      <c r="E257" s="134"/>
      <c r="F257" s="120"/>
      <c r="G257" s="134"/>
      <c r="H257" s="115"/>
      <c r="I257" s="115"/>
      <c r="J257" s="115"/>
      <c r="K257" s="115"/>
      <c r="L257" s="134"/>
      <c r="M257" s="9"/>
    </row>
    <row r="258" spans="1:13" s="8" customFormat="1" ht="16.5">
      <c r="A258" s="117">
        <v>254</v>
      </c>
      <c r="B258" s="118">
        <v>38240</v>
      </c>
      <c r="C258" s="133"/>
      <c r="D258" s="133"/>
      <c r="E258" s="133"/>
      <c r="F258" s="120"/>
      <c r="G258" s="133"/>
      <c r="H258" s="115"/>
      <c r="I258" s="115"/>
      <c r="J258" s="115"/>
      <c r="K258" s="115"/>
      <c r="L258" s="133"/>
      <c r="M258" s="9"/>
    </row>
    <row r="259" spans="1:13" s="8" customFormat="1" ht="16.5">
      <c r="A259" s="117">
        <v>255</v>
      </c>
      <c r="B259" s="118">
        <v>38241</v>
      </c>
      <c r="C259" s="134"/>
      <c r="D259" s="134"/>
      <c r="E259" s="134"/>
      <c r="F259" s="120"/>
      <c r="G259" s="134"/>
      <c r="H259" s="115"/>
      <c r="I259" s="115"/>
      <c r="J259" s="115"/>
      <c r="K259" s="115"/>
      <c r="L259" s="134"/>
      <c r="M259" s="9"/>
    </row>
    <row r="260" spans="1:13" s="8" customFormat="1" ht="16.5">
      <c r="A260" s="117">
        <v>256</v>
      </c>
      <c r="B260" s="118">
        <v>38242</v>
      </c>
      <c r="C260" s="133"/>
      <c r="D260" s="133"/>
      <c r="E260" s="133"/>
      <c r="F260" s="120"/>
      <c r="G260" s="133"/>
      <c r="H260" s="115"/>
      <c r="I260" s="115"/>
      <c r="J260" s="115"/>
      <c r="K260" s="115"/>
      <c r="L260" s="133"/>
      <c r="M260" s="9"/>
    </row>
    <row r="261" spans="1:13" s="8" customFormat="1" ht="16.5">
      <c r="A261" s="117">
        <v>257</v>
      </c>
      <c r="B261" s="118">
        <v>38243</v>
      </c>
      <c r="C261" s="134"/>
      <c r="D261" s="134"/>
      <c r="E261" s="134"/>
      <c r="F261" s="120"/>
      <c r="G261" s="134"/>
      <c r="H261" s="115"/>
      <c r="I261" s="115"/>
      <c r="J261" s="115"/>
      <c r="K261" s="115"/>
      <c r="L261" s="134"/>
      <c r="M261" s="9"/>
    </row>
    <row r="262" spans="1:13" s="8" customFormat="1" ht="16.5">
      <c r="A262" s="117">
        <v>258</v>
      </c>
      <c r="B262" s="118">
        <v>38244</v>
      </c>
      <c r="C262" s="133"/>
      <c r="D262" s="133"/>
      <c r="E262" s="133"/>
      <c r="F262" s="120"/>
      <c r="G262" s="133"/>
      <c r="H262" s="115"/>
      <c r="I262" s="115"/>
      <c r="J262" s="115"/>
      <c r="K262" s="115"/>
      <c r="L262" s="133"/>
      <c r="M262" s="9"/>
    </row>
    <row r="263" spans="1:13" s="8" customFormat="1" ht="16.5">
      <c r="A263" s="117">
        <v>259</v>
      </c>
      <c r="B263" s="118">
        <v>38245</v>
      </c>
      <c r="C263" s="134"/>
      <c r="D263" s="134"/>
      <c r="E263" s="134"/>
      <c r="F263" s="120"/>
      <c r="G263" s="134"/>
      <c r="H263" s="115"/>
      <c r="I263" s="115"/>
      <c r="J263" s="115"/>
      <c r="K263" s="115"/>
      <c r="L263" s="134"/>
      <c r="M263" s="9"/>
    </row>
    <row r="264" spans="1:13" s="8" customFormat="1" ht="16.5">
      <c r="A264" s="117">
        <v>260</v>
      </c>
      <c r="B264" s="118">
        <v>38246</v>
      </c>
      <c r="C264" s="133"/>
      <c r="D264" s="133"/>
      <c r="E264" s="133"/>
      <c r="F264" s="120"/>
      <c r="G264" s="133"/>
      <c r="H264" s="115"/>
      <c r="I264" s="115"/>
      <c r="J264" s="115"/>
      <c r="K264" s="115"/>
      <c r="L264" s="133"/>
      <c r="M264" s="9"/>
    </row>
    <row r="265" spans="1:13" s="8" customFormat="1" ht="16.5">
      <c r="A265" s="117">
        <v>261</v>
      </c>
      <c r="B265" s="118">
        <v>38247</v>
      </c>
      <c r="C265" s="134"/>
      <c r="D265" s="134"/>
      <c r="E265" s="134"/>
      <c r="F265" s="120"/>
      <c r="G265" s="134"/>
      <c r="H265" s="115"/>
      <c r="I265" s="115"/>
      <c r="J265" s="115"/>
      <c r="K265" s="115"/>
      <c r="L265" s="134"/>
      <c r="M265" s="9"/>
    </row>
    <row r="266" spans="1:13" ht="16.5">
      <c r="A266" s="117">
        <v>262</v>
      </c>
      <c r="B266" s="118">
        <v>38248</v>
      </c>
      <c r="C266" s="133"/>
      <c r="D266" s="133"/>
      <c r="E266" s="133"/>
      <c r="F266" s="120"/>
      <c r="G266" s="133"/>
      <c r="H266" s="115"/>
      <c r="I266" s="115"/>
      <c r="J266" s="115"/>
      <c r="K266" s="115"/>
      <c r="L266" s="133"/>
      <c r="M266" s="9"/>
    </row>
    <row r="267" spans="1:13" ht="16.5">
      <c r="A267" s="117">
        <v>263</v>
      </c>
      <c r="B267" s="118">
        <v>38249</v>
      </c>
      <c r="C267" s="134"/>
      <c r="D267" s="134"/>
      <c r="E267" s="134"/>
      <c r="F267" s="120"/>
      <c r="G267" s="134"/>
      <c r="H267" s="115"/>
      <c r="I267" s="115"/>
      <c r="J267" s="115"/>
      <c r="K267" s="115"/>
      <c r="L267" s="134"/>
      <c r="M267" s="9"/>
    </row>
    <row r="268" spans="1:13" ht="16.5">
      <c r="A268" s="117">
        <v>264</v>
      </c>
      <c r="B268" s="118">
        <v>38250</v>
      </c>
      <c r="C268" s="133"/>
      <c r="D268" s="133"/>
      <c r="E268" s="133"/>
      <c r="F268" s="120"/>
      <c r="G268" s="133"/>
      <c r="H268" s="115"/>
      <c r="I268" s="115"/>
      <c r="J268" s="115"/>
      <c r="K268" s="115"/>
      <c r="L268" s="133"/>
      <c r="M268" s="9"/>
    </row>
    <row r="269" spans="1:13" ht="16.5">
      <c r="A269" s="117">
        <v>265</v>
      </c>
      <c r="B269" s="118">
        <v>38251</v>
      </c>
      <c r="C269" s="134"/>
      <c r="D269" s="134"/>
      <c r="E269" s="134"/>
      <c r="F269" s="120"/>
      <c r="G269" s="134"/>
      <c r="H269" s="115"/>
      <c r="I269" s="115"/>
      <c r="J269" s="115"/>
      <c r="K269" s="115"/>
      <c r="L269" s="134"/>
      <c r="M269" s="9"/>
    </row>
    <row r="270" spans="1:13" ht="16.5">
      <c r="A270" s="117">
        <v>266</v>
      </c>
      <c r="B270" s="118">
        <v>38252</v>
      </c>
      <c r="C270" s="133"/>
      <c r="D270" s="133"/>
      <c r="E270" s="133"/>
      <c r="F270" s="120"/>
      <c r="G270" s="133"/>
      <c r="H270" s="115"/>
      <c r="I270" s="122"/>
      <c r="J270" s="122"/>
      <c r="K270" s="122"/>
      <c r="L270" s="133"/>
      <c r="M270" s="14"/>
    </row>
    <row r="271" spans="1:13" ht="16.5">
      <c r="A271" s="117">
        <v>267</v>
      </c>
      <c r="B271" s="118">
        <v>38253</v>
      </c>
      <c r="C271" s="134"/>
      <c r="D271" s="134"/>
      <c r="E271" s="134"/>
      <c r="F271" s="120"/>
      <c r="G271" s="134"/>
      <c r="H271" s="115"/>
      <c r="I271" s="115"/>
      <c r="J271" s="115"/>
      <c r="K271" s="115"/>
      <c r="L271" s="134"/>
      <c r="M271" s="9"/>
    </row>
    <row r="272" spans="1:13" ht="16.5">
      <c r="A272" s="117">
        <v>268</v>
      </c>
      <c r="B272" s="118">
        <v>38254</v>
      </c>
      <c r="C272" s="133"/>
      <c r="D272" s="133"/>
      <c r="E272" s="133"/>
      <c r="F272" s="120"/>
      <c r="G272" s="133"/>
      <c r="H272" s="115"/>
      <c r="I272" s="122"/>
      <c r="J272" s="122"/>
      <c r="K272" s="122"/>
      <c r="L272" s="133"/>
      <c r="M272" s="14"/>
    </row>
    <row r="273" spans="1:13" ht="16.5">
      <c r="A273" s="117">
        <v>269</v>
      </c>
      <c r="B273" s="118">
        <v>38255</v>
      </c>
      <c r="C273" s="134"/>
      <c r="D273" s="134"/>
      <c r="E273" s="134"/>
      <c r="F273" s="120"/>
      <c r="G273" s="134"/>
      <c r="H273" s="115"/>
      <c r="I273" s="115"/>
      <c r="J273" s="115"/>
      <c r="K273" s="115"/>
      <c r="L273" s="134"/>
      <c r="M273" s="9"/>
    </row>
    <row r="274" spans="1:13" ht="16.5">
      <c r="A274" s="117">
        <v>270</v>
      </c>
      <c r="B274" s="118">
        <v>38256</v>
      </c>
      <c r="C274" s="133"/>
      <c r="D274" s="133"/>
      <c r="E274" s="133"/>
      <c r="F274" s="120"/>
      <c r="G274" s="133"/>
      <c r="H274" s="115"/>
      <c r="I274" s="115"/>
      <c r="J274" s="115"/>
      <c r="K274" s="115"/>
      <c r="L274" s="133"/>
      <c r="M274" s="9"/>
    </row>
    <row r="275" spans="1:13" ht="16.5">
      <c r="A275" s="117">
        <v>271</v>
      </c>
      <c r="B275" s="118">
        <v>38257</v>
      </c>
      <c r="C275" s="134"/>
      <c r="D275" s="134"/>
      <c r="E275" s="134"/>
      <c r="F275" s="120"/>
      <c r="G275" s="134"/>
      <c r="H275" s="115"/>
      <c r="I275" s="115"/>
      <c r="J275" s="115"/>
      <c r="K275" s="115"/>
      <c r="L275" s="134"/>
      <c r="M275" s="9"/>
    </row>
    <row r="276" spans="1:13" ht="16.5">
      <c r="A276" s="117">
        <v>272</v>
      </c>
      <c r="B276" s="118">
        <v>38258</v>
      </c>
      <c r="C276" s="133"/>
      <c r="D276" s="133"/>
      <c r="E276" s="133"/>
      <c r="F276" s="120"/>
      <c r="G276" s="133"/>
      <c r="H276" s="115"/>
      <c r="I276" s="115"/>
      <c r="J276" s="115"/>
      <c r="K276" s="115"/>
      <c r="L276" s="133"/>
      <c r="M276" s="9"/>
    </row>
    <row r="277" spans="1:13" ht="16.5">
      <c r="A277" s="117">
        <v>273</v>
      </c>
      <c r="B277" s="118">
        <v>38259</v>
      </c>
      <c r="C277" s="134"/>
      <c r="D277" s="134"/>
      <c r="E277" s="134"/>
      <c r="F277" s="120"/>
      <c r="G277" s="134"/>
      <c r="H277" s="115"/>
      <c r="I277" s="115"/>
      <c r="J277" s="115"/>
      <c r="K277" s="115"/>
      <c r="L277" s="134"/>
      <c r="M277" s="9"/>
    </row>
    <row r="278" spans="1:13" ht="16.5">
      <c r="A278" s="117">
        <v>274</v>
      </c>
      <c r="B278" s="118">
        <v>38260</v>
      </c>
      <c r="C278" s="133"/>
      <c r="D278" s="133"/>
      <c r="E278" s="133"/>
      <c r="F278" s="120"/>
      <c r="G278" s="133"/>
      <c r="H278" s="115"/>
      <c r="I278" s="115"/>
      <c r="J278" s="115"/>
      <c r="K278" s="115"/>
      <c r="L278" s="133"/>
      <c r="M278" s="9"/>
    </row>
    <row r="279" spans="1:13" ht="16.5">
      <c r="A279" s="117">
        <v>275</v>
      </c>
      <c r="B279" s="118">
        <v>38261</v>
      </c>
      <c r="C279" s="134"/>
      <c r="D279" s="134"/>
      <c r="E279" s="134"/>
      <c r="F279" s="120"/>
      <c r="G279" s="134"/>
      <c r="H279" s="115"/>
      <c r="I279" s="115"/>
      <c r="J279" s="115"/>
      <c r="K279" s="115"/>
      <c r="L279" s="134"/>
      <c r="M279" s="9"/>
    </row>
    <row r="280" spans="1:13" ht="16.5">
      <c r="A280" s="117">
        <v>276</v>
      </c>
      <c r="B280" s="118">
        <v>38262</v>
      </c>
      <c r="C280" s="133"/>
      <c r="D280" s="133"/>
      <c r="E280" s="133"/>
      <c r="F280" s="120"/>
      <c r="G280" s="133"/>
      <c r="H280" s="115"/>
      <c r="I280" s="115"/>
      <c r="J280" s="115"/>
      <c r="K280" s="115"/>
      <c r="L280" s="133"/>
      <c r="M280" s="9"/>
    </row>
    <row r="281" spans="1:13" ht="16.5">
      <c r="A281" s="117">
        <v>277</v>
      </c>
      <c r="B281" s="118">
        <v>38263</v>
      </c>
      <c r="C281" s="134"/>
      <c r="D281" s="134"/>
      <c r="E281" s="134"/>
      <c r="F281" s="120"/>
      <c r="G281" s="134"/>
      <c r="H281" s="115"/>
      <c r="I281" s="115"/>
      <c r="J281" s="115"/>
      <c r="K281" s="115"/>
      <c r="L281" s="134"/>
      <c r="M281" s="9"/>
    </row>
    <row r="282" spans="1:13" ht="16.5">
      <c r="A282" s="117">
        <v>278</v>
      </c>
      <c r="B282" s="118">
        <v>38264</v>
      </c>
      <c r="C282" s="133"/>
      <c r="D282" s="133"/>
      <c r="E282" s="133"/>
      <c r="F282" s="120"/>
      <c r="G282" s="133"/>
      <c r="H282" s="115"/>
      <c r="I282" s="115"/>
      <c r="J282" s="115"/>
      <c r="K282" s="115"/>
      <c r="L282" s="133"/>
      <c r="M282" s="9"/>
    </row>
    <row r="283" spans="1:13" s="28" customFormat="1" ht="19.5" customHeight="1">
      <c r="A283" s="117">
        <v>279</v>
      </c>
      <c r="B283" s="126">
        <v>38265</v>
      </c>
      <c r="C283" s="134"/>
      <c r="D283" s="134"/>
      <c r="E283" s="134"/>
      <c r="F283" s="120"/>
      <c r="G283" s="134"/>
      <c r="H283" s="115"/>
      <c r="I283" s="127"/>
      <c r="J283" s="127"/>
      <c r="K283" s="127"/>
      <c r="L283" s="134"/>
      <c r="M283" s="34"/>
    </row>
    <row r="284" spans="1:13" s="28" customFormat="1" ht="19.5" customHeight="1">
      <c r="A284" s="117">
        <v>280</v>
      </c>
      <c r="B284" s="126">
        <v>38266</v>
      </c>
      <c r="C284" s="133"/>
      <c r="D284" s="133"/>
      <c r="E284" s="133"/>
      <c r="F284" s="120"/>
      <c r="G284" s="133"/>
      <c r="H284" s="115"/>
      <c r="I284" s="128"/>
      <c r="J284" s="128"/>
      <c r="K284" s="128"/>
      <c r="L284" s="133"/>
      <c r="M284" s="20"/>
    </row>
    <row r="285" spans="1:13" s="28" customFormat="1" ht="19.5" customHeight="1">
      <c r="A285" s="117">
        <v>281</v>
      </c>
      <c r="B285" s="126">
        <v>38267</v>
      </c>
      <c r="C285" s="134"/>
      <c r="D285" s="134"/>
      <c r="E285" s="134"/>
      <c r="F285" s="120"/>
      <c r="G285" s="134"/>
      <c r="H285" s="115"/>
      <c r="I285" s="128"/>
      <c r="J285" s="128"/>
      <c r="K285" s="128"/>
      <c r="L285" s="134"/>
      <c r="M285" s="20"/>
    </row>
    <row r="286" spans="1:13" s="28" customFormat="1" ht="19.5" customHeight="1">
      <c r="A286" s="117">
        <v>282</v>
      </c>
      <c r="B286" s="126">
        <v>38268</v>
      </c>
      <c r="C286" s="133"/>
      <c r="D286" s="133"/>
      <c r="E286" s="133"/>
      <c r="F286" s="120"/>
      <c r="G286" s="133"/>
      <c r="H286" s="115"/>
      <c r="I286" s="128"/>
      <c r="J286" s="128"/>
      <c r="K286" s="128"/>
      <c r="L286" s="133"/>
      <c r="M286" s="20"/>
    </row>
    <row r="287" spans="1:13" s="28" customFormat="1" ht="19.5" customHeight="1">
      <c r="A287" s="117">
        <v>283</v>
      </c>
      <c r="B287" s="126">
        <v>38269</v>
      </c>
      <c r="C287" s="134"/>
      <c r="D287" s="134"/>
      <c r="E287" s="134"/>
      <c r="F287" s="120"/>
      <c r="G287" s="134"/>
      <c r="H287" s="115"/>
      <c r="I287" s="128"/>
      <c r="J287" s="128"/>
      <c r="K287" s="128"/>
      <c r="L287" s="134"/>
      <c r="M287" s="20"/>
    </row>
    <row r="288" spans="1:13" s="28" customFormat="1" ht="19.5" customHeight="1">
      <c r="A288" s="117">
        <v>284</v>
      </c>
      <c r="B288" s="126">
        <v>38270</v>
      </c>
      <c r="C288" s="133"/>
      <c r="D288" s="133"/>
      <c r="E288" s="133"/>
      <c r="F288" s="120"/>
      <c r="G288" s="133"/>
      <c r="H288" s="115"/>
      <c r="I288" s="128"/>
      <c r="J288" s="128"/>
      <c r="K288" s="128"/>
      <c r="L288" s="133"/>
      <c r="M288" s="20"/>
    </row>
    <row r="289" spans="1:13" s="28" customFormat="1" ht="19.5" customHeight="1">
      <c r="A289" s="117">
        <v>285</v>
      </c>
      <c r="B289" s="126">
        <v>38271</v>
      </c>
      <c r="C289" s="134"/>
      <c r="D289" s="134"/>
      <c r="E289" s="134"/>
      <c r="F289" s="120"/>
      <c r="G289" s="134"/>
      <c r="H289" s="115"/>
      <c r="I289" s="128"/>
      <c r="J289" s="128"/>
      <c r="K289" s="128"/>
      <c r="L289" s="134"/>
      <c r="M289" s="20"/>
    </row>
    <row r="290" spans="1:13" ht="16.5">
      <c r="A290" s="117">
        <v>286</v>
      </c>
      <c r="B290" s="126">
        <v>38272</v>
      </c>
      <c r="C290" s="133"/>
      <c r="D290" s="133"/>
      <c r="E290" s="133"/>
      <c r="F290" s="120"/>
      <c r="G290" s="133"/>
      <c r="H290" s="115"/>
      <c r="I290" s="115"/>
      <c r="J290" s="115"/>
      <c r="K290" s="115"/>
      <c r="L290" s="133"/>
      <c r="M290" s="9"/>
    </row>
    <row r="291" spans="1:13" ht="16.5">
      <c r="A291" s="117">
        <v>287</v>
      </c>
      <c r="B291" s="126">
        <v>38273</v>
      </c>
      <c r="C291" s="134"/>
      <c r="D291" s="134"/>
      <c r="E291" s="134"/>
      <c r="F291" s="120"/>
      <c r="G291" s="134"/>
      <c r="H291" s="115"/>
      <c r="I291" s="115"/>
      <c r="J291" s="115"/>
      <c r="K291" s="115"/>
      <c r="L291" s="134"/>
      <c r="M291" s="9"/>
    </row>
    <row r="292" spans="1:13" ht="16.5">
      <c r="A292" s="117">
        <v>288</v>
      </c>
      <c r="B292" s="126">
        <v>38274</v>
      </c>
      <c r="C292" s="133"/>
      <c r="D292" s="133"/>
      <c r="E292" s="133"/>
      <c r="F292" s="120"/>
      <c r="G292" s="133"/>
      <c r="H292" s="115"/>
      <c r="I292" s="115"/>
      <c r="J292" s="115"/>
      <c r="K292" s="115"/>
      <c r="L292" s="133"/>
      <c r="M292" s="9"/>
    </row>
    <row r="293" spans="1:13" ht="16.5">
      <c r="A293" s="117">
        <v>289</v>
      </c>
      <c r="B293" s="126">
        <v>38275</v>
      </c>
      <c r="C293" s="134"/>
      <c r="D293" s="134"/>
      <c r="E293" s="134"/>
      <c r="F293" s="120"/>
      <c r="G293" s="134"/>
      <c r="H293" s="115"/>
      <c r="I293" s="115"/>
      <c r="J293" s="115"/>
      <c r="K293" s="115"/>
      <c r="L293" s="134"/>
      <c r="M293" s="9"/>
    </row>
    <row r="294" spans="1:13" ht="16.5">
      <c r="A294" s="117">
        <v>290</v>
      </c>
      <c r="B294" s="126">
        <v>38276</v>
      </c>
      <c r="C294" s="133"/>
      <c r="D294" s="133"/>
      <c r="E294" s="133"/>
      <c r="F294" s="120"/>
      <c r="G294" s="133"/>
      <c r="H294" s="115"/>
      <c r="I294" s="122"/>
      <c r="J294" s="122"/>
      <c r="K294" s="122"/>
      <c r="L294" s="133"/>
      <c r="M294" s="14"/>
    </row>
    <row r="295" spans="1:13" ht="16.5">
      <c r="A295" s="117">
        <v>291</v>
      </c>
      <c r="B295" s="126">
        <v>38277</v>
      </c>
      <c r="C295" s="134"/>
      <c r="D295" s="134"/>
      <c r="E295" s="134"/>
      <c r="F295" s="120"/>
      <c r="G295" s="134"/>
      <c r="H295" s="115"/>
      <c r="I295" s="115"/>
      <c r="J295" s="115"/>
      <c r="K295" s="115"/>
      <c r="L295" s="134"/>
      <c r="M295" s="9"/>
    </row>
    <row r="296" spans="1:13" ht="16.5">
      <c r="A296" s="117">
        <v>292</v>
      </c>
      <c r="B296" s="126">
        <v>38278</v>
      </c>
      <c r="C296" s="133"/>
      <c r="D296" s="133"/>
      <c r="E296" s="133"/>
      <c r="F296" s="120"/>
      <c r="G296" s="133"/>
      <c r="H296" s="115"/>
      <c r="I296" s="115"/>
      <c r="J296" s="115"/>
      <c r="K296" s="115"/>
      <c r="L296" s="133"/>
      <c r="M296" s="9"/>
    </row>
    <row r="297" spans="1:13" ht="16.5">
      <c r="A297" s="117">
        <v>293</v>
      </c>
      <c r="B297" s="118">
        <v>38279</v>
      </c>
      <c r="C297" s="134"/>
      <c r="D297" s="134"/>
      <c r="E297" s="134"/>
      <c r="F297" s="120"/>
      <c r="G297" s="134"/>
      <c r="H297" s="115"/>
      <c r="I297" s="115"/>
      <c r="J297" s="115"/>
      <c r="K297" s="115"/>
      <c r="L297" s="134"/>
      <c r="M297" s="9"/>
    </row>
    <row r="298" spans="1:13" ht="16.5">
      <c r="A298" s="117">
        <v>294</v>
      </c>
      <c r="B298" s="118">
        <v>38280</v>
      </c>
      <c r="C298" s="133"/>
      <c r="D298" s="133"/>
      <c r="E298" s="133"/>
      <c r="F298" s="120"/>
      <c r="G298" s="133"/>
      <c r="H298" s="115"/>
      <c r="I298" s="115"/>
      <c r="J298" s="115"/>
      <c r="K298" s="115"/>
      <c r="L298" s="133"/>
      <c r="M298" s="9"/>
    </row>
    <row r="299" spans="1:13" ht="16.5">
      <c r="A299" s="117">
        <v>295</v>
      </c>
      <c r="B299" s="118">
        <v>38281</v>
      </c>
      <c r="C299" s="134"/>
      <c r="D299" s="134"/>
      <c r="E299" s="134"/>
      <c r="F299" s="120"/>
      <c r="G299" s="134"/>
      <c r="H299" s="115"/>
      <c r="I299" s="115"/>
      <c r="J299" s="115"/>
      <c r="K299" s="115"/>
      <c r="L299" s="134"/>
      <c r="M299" s="9"/>
    </row>
    <row r="300" spans="1:13" ht="16.5">
      <c r="A300" s="117">
        <v>296</v>
      </c>
      <c r="B300" s="118">
        <v>38282</v>
      </c>
      <c r="C300" s="133"/>
      <c r="D300" s="133"/>
      <c r="E300" s="133"/>
      <c r="F300" s="120"/>
      <c r="G300" s="133"/>
      <c r="H300" s="115"/>
      <c r="I300" s="115"/>
      <c r="J300" s="115"/>
      <c r="K300" s="115"/>
      <c r="L300" s="133"/>
      <c r="M300" s="9"/>
    </row>
    <row r="301" spans="1:13" ht="16.5">
      <c r="A301" s="117">
        <v>297</v>
      </c>
      <c r="B301" s="118">
        <v>38283</v>
      </c>
      <c r="C301" s="134"/>
      <c r="D301" s="134"/>
      <c r="E301" s="134"/>
      <c r="F301" s="120"/>
      <c r="G301" s="134"/>
      <c r="H301" s="115"/>
      <c r="I301" s="115"/>
      <c r="J301" s="115"/>
      <c r="K301" s="115"/>
      <c r="L301" s="134"/>
      <c r="M301" s="9"/>
    </row>
    <row r="302" spans="1:13" ht="16.5">
      <c r="A302" s="117">
        <v>298</v>
      </c>
      <c r="B302" s="118">
        <v>38284</v>
      </c>
      <c r="C302" s="133"/>
      <c r="D302" s="133"/>
      <c r="E302" s="133"/>
      <c r="F302" s="120"/>
      <c r="G302" s="133"/>
      <c r="H302" s="115"/>
      <c r="I302" s="115"/>
      <c r="J302" s="115"/>
      <c r="K302" s="115"/>
      <c r="L302" s="133"/>
      <c r="M302" s="9"/>
    </row>
    <row r="303" spans="1:13" ht="16.5">
      <c r="A303" s="117">
        <v>299</v>
      </c>
      <c r="B303" s="118">
        <v>38285</v>
      </c>
      <c r="C303" s="134"/>
      <c r="D303" s="134"/>
      <c r="E303" s="134"/>
      <c r="F303" s="120"/>
      <c r="G303" s="134"/>
      <c r="H303" s="115"/>
      <c r="I303" s="115"/>
      <c r="J303" s="115"/>
      <c r="K303" s="115"/>
      <c r="L303" s="134"/>
      <c r="M303" s="9"/>
    </row>
    <row r="304" spans="1:13" ht="16.5">
      <c r="A304" s="117">
        <v>300</v>
      </c>
      <c r="B304" s="118">
        <v>38286</v>
      </c>
      <c r="C304" s="133"/>
      <c r="D304" s="133"/>
      <c r="E304" s="133"/>
      <c r="F304" s="120"/>
      <c r="G304" s="133"/>
      <c r="H304" s="115"/>
      <c r="I304" s="115"/>
      <c r="J304" s="115"/>
      <c r="K304" s="115"/>
      <c r="L304" s="133"/>
      <c r="M304" s="9"/>
    </row>
    <row r="305" spans="1:13" ht="16.5">
      <c r="A305" s="117">
        <v>301</v>
      </c>
      <c r="B305" s="118">
        <v>38287</v>
      </c>
      <c r="C305" s="134"/>
      <c r="D305" s="134"/>
      <c r="E305" s="134"/>
      <c r="F305" s="120"/>
      <c r="G305" s="134"/>
      <c r="H305" s="115"/>
      <c r="I305" s="115"/>
      <c r="J305" s="115"/>
      <c r="K305" s="115"/>
      <c r="L305" s="134"/>
      <c r="M305" s="9"/>
    </row>
    <row r="306" spans="1:13" ht="16.5">
      <c r="A306" s="117">
        <v>302</v>
      </c>
      <c r="B306" s="118">
        <v>38288</v>
      </c>
      <c r="C306" s="133"/>
      <c r="D306" s="133"/>
      <c r="E306" s="133"/>
      <c r="F306" s="120"/>
      <c r="G306" s="133"/>
      <c r="H306" s="115"/>
      <c r="I306" s="115"/>
      <c r="J306" s="115"/>
      <c r="K306" s="115"/>
      <c r="L306" s="133"/>
      <c r="M306" s="9"/>
    </row>
    <row r="307" spans="1:13" ht="16.5">
      <c r="A307" s="117">
        <v>303</v>
      </c>
      <c r="B307" s="118">
        <v>38289</v>
      </c>
      <c r="C307" s="134"/>
      <c r="D307" s="134"/>
      <c r="E307" s="134"/>
      <c r="F307" s="120"/>
      <c r="G307" s="134"/>
      <c r="H307" s="115"/>
      <c r="I307" s="115"/>
      <c r="J307" s="115"/>
      <c r="K307" s="115"/>
      <c r="L307" s="134"/>
      <c r="M307" s="9"/>
    </row>
    <row r="308" spans="1:13" ht="16.5">
      <c r="A308" s="117">
        <v>304</v>
      </c>
      <c r="B308" s="118">
        <v>38290</v>
      </c>
      <c r="C308" s="133"/>
      <c r="D308" s="133"/>
      <c r="E308" s="133"/>
      <c r="F308" s="120"/>
      <c r="G308" s="133"/>
      <c r="H308" s="115"/>
      <c r="I308" s="115"/>
      <c r="J308" s="115"/>
      <c r="K308" s="115"/>
      <c r="L308" s="133"/>
      <c r="M308" s="9"/>
    </row>
    <row r="309" spans="1:13" ht="16.5">
      <c r="A309" s="117">
        <v>305</v>
      </c>
      <c r="B309" s="118">
        <v>38291</v>
      </c>
      <c r="C309" s="140"/>
      <c r="D309" s="140"/>
      <c r="E309" s="140"/>
      <c r="F309" s="141"/>
      <c r="G309" s="140"/>
      <c r="H309" s="122"/>
      <c r="I309" s="122"/>
      <c r="J309" s="122"/>
      <c r="K309" s="122"/>
      <c r="L309" s="140"/>
      <c r="M309" s="14"/>
    </row>
    <row r="310" spans="1:13" ht="16.5">
      <c r="A310" s="117">
        <v>306</v>
      </c>
      <c r="B310" s="118">
        <v>38292</v>
      </c>
      <c r="C310" s="142"/>
      <c r="D310" s="142"/>
      <c r="E310" s="142"/>
      <c r="F310" s="136"/>
      <c r="G310" s="142"/>
      <c r="H310" s="137"/>
      <c r="I310" s="137"/>
      <c r="J310" s="137"/>
      <c r="K310" s="137"/>
      <c r="L310" s="142"/>
      <c r="M310" s="138"/>
    </row>
    <row r="311" spans="1:13" ht="16.5">
      <c r="A311" s="117">
        <v>307</v>
      </c>
      <c r="B311" s="118">
        <v>38293</v>
      </c>
      <c r="C311" s="142"/>
      <c r="D311" s="142"/>
      <c r="E311" s="142"/>
      <c r="F311" s="136"/>
      <c r="G311" s="142"/>
      <c r="H311" s="137"/>
      <c r="I311" s="137"/>
      <c r="J311" s="137"/>
      <c r="K311" s="137"/>
      <c r="L311" s="142"/>
      <c r="M311" s="138"/>
    </row>
    <row r="312" spans="1:13" ht="16.5">
      <c r="A312" s="117">
        <v>308</v>
      </c>
      <c r="B312" s="118">
        <v>38294</v>
      </c>
      <c r="C312" s="142"/>
      <c r="D312" s="142"/>
      <c r="E312" s="142"/>
      <c r="F312" s="136"/>
      <c r="G312" s="142"/>
      <c r="H312" s="137"/>
      <c r="I312" s="137"/>
      <c r="J312" s="137"/>
      <c r="K312" s="137"/>
      <c r="L312" s="142"/>
      <c r="M312" s="138"/>
    </row>
    <row r="313" spans="1:13" ht="16.5">
      <c r="A313" s="117">
        <v>309</v>
      </c>
      <c r="B313" s="118">
        <v>38295</v>
      </c>
      <c r="C313" s="142"/>
      <c r="D313" s="142"/>
      <c r="E313" s="142"/>
      <c r="F313" s="136"/>
      <c r="G313" s="142"/>
      <c r="H313" s="137"/>
      <c r="I313" s="137"/>
      <c r="J313" s="137"/>
      <c r="K313" s="137"/>
      <c r="L313" s="142"/>
      <c r="M313" s="138"/>
    </row>
    <row r="314" spans="1:13" ht="16.5">
      <c r="A314" s="117">
        <v>310</v>
      </c>
      <c r="B314" s="118">
        <v>38296</v>
      </c>
      <c r="C314" s="142"/>
      <c r="D314" s="142"/>
      <c r="E314" s="142"/>
      <c r="F314" s="136"/>
      <c r="G314" s="142"/>
      <c r="H314" s="137"/>
      <c r="I314" s="137"/>
      <c r="J314" s="137"/>
      <c r="K314" s="137"/>
      <c r="L314" s="142"/>
      <c r="M314" s="138"/>
    </row>
    <row r="315" spans="1:13" ht="16.5">
      <c r="A315" s="117">
        <v>311</v>
      </c>
      <c r="B315" s="118">
        <v>38297</v>
      </c>
      <c r="C315" s="142"/>
      <c r="D315" s="142"/>
      <c r="E315" s="142"/>
      <c r="F315" s="136"/>
      <c r="G315" s="142"/>
      <c r="H315" s="137"/>
      <c r="I315" s="137"/>
      <c r="J315" s="137"/>
      <c r="K315" s="137"/>
      <c r="L315" s="142"/>
      <c r="M315" s="138"/>
    </row>
    <row r="316" spans="1:13" ht="16.5">
      <c r="A316" s="117">
        <v>312</v>
      </c>
      <c r="B316" s="118">
        <v>38298</v>
      </c>
      <c r="C316" s="142"/>
      <c r="D316" s="142"/>
      <c r="E316" s="142"/>
      <c r="F316" s="136"/>
      <c r="G316" s="142"/>
      <c r="H316" s="137"/>
      <c r="I316" s="137"/>
      <c r="J316" s="137"/>
      <c r="K316" s="137"/>
      <c r="L316" s="142"/>
      <c r="M316" s="138"/>
    </row>
    <row r="317" spans="1:13" ht="16.5">
      <c r="A317" s="117">
        <v>313</v>
      </c>
      <c r="B317" s="118">
        <v>38299</v>
      </c>
      <c r="C317" s="142"/>
      <c r="D317" s="142"/>
      <c r="E317" s="142"/>
      <c r="F317" s="136"/>
      <c r="G317" s="142"/>
      <c r="H317" s="137"/>
      <c r="I317" s="137"/>
      <c r="J317" s="137"/>
      <c r="K317" s="137"/>
      <c r="L317" s="142"/>
      <c r="M317" s="138"/>
    </row>
    <row r="318" spans="1:13" ht="16.5">
      <c r="A318" s="117">
        <v>314</v>
      </c>
      <c r="B318" s="118">
        <v>38300</v>
      </c>
      <c r="C318" s="142"/>
      <c r="D318" s="142"/>
      <c r="E318" s="142"/>
      <c r="F318" s="136"/>
      <c r="G318" s="142"/>
      <c r="H318" s="137"/>
      <c r="I318" s="137"/>
      <c r="J318" s="137"/>
      <c r="K318" s="137"/>
      <c r="L318" s="142"/>
      <c r="M318" s="138"/>
    </row>
    <row r="319" spans="1:13" ht="16.5">
      <c r="A319" s="117">
        <v>315</v>
      </c>
      <c r="B319" s="118">
        <v>38301</v>
      </c>
      <c r="C319" s="142"/>
      <c r="D319" s="142"/>
      <c r="E319" s="142"/>
      <c r="F319" s="136"/>
      <c r="G319" s="142"/>
      <c r="H319" s="137"/>
      <c r="I319" s="137"/>
      <c r="J319" s="137"/>
      <c r="K319" s="137"/>
      <c r="L319" s="142"/>
      <c r="M319" s="138"/>
    </row>
    <row r="320" spans="1:13" ht="16.5">
      <c r="A320" s="117">
        <v>316</v>
      </c>
      <c r="B320" s="118">
        <v>38302</v>
      </c>
      <c r="C320" s="142"/>
      <c r="D320" s="142"/>
      <c r="E320" s="142"/>
      <c r="F320" s="136"/>
      <c r="G320" s="142"/>
      <c r="H320" s="137"/>
      <c r="I320" s="137"/>
      <c r="J320" s="137"/>
      <c r="K320" s="137"/>
      <c r="L320" s="142"/>
      <c r="M320" s="138"/>
    </row>
    <row r="321" spans="1:13" ht="16.5">
      <c r="A321" s="117">
        <v>317</v>
      </c>
      <c r="B321" s="118">
        <v>38303</v>
      </c>
      <c r="C321" s="142"/>
      <c r="D321" s="142"/>
      <c r="E321" s="142"/>
      <c r="F321" s="136"/>
      <c r="G321" s="142"/>
      <c r="H321" s="137"/>
      <c r="I321" s="137"/>
      <c r="J321" s="137"/>
      <c r="K321" s="137"/>
      <c r="L321" s="142"/>
      <c r="M321" s="138"/>
    </row>
    <row r="322" spans="1:13" ht="16.5">
      <c r="A322" s="117">
        <v>318</v>
      </c>
      <c r="B322" s="187">
        <v>38304</v>
      </c>
      <c r="C322" s="142"/>
      <c r="D322" s="142"/>
      <c r="E322" s="142"/>
      <c r="F322" s="136"/>
      <c r="G322" s="142"/>
      <c r="H322" s="137"/>
      <c r="I322" s="137"/>
      <c r="J322" s="137"/>
      <c r="K322" s="137"/>
      <c r="L322" s="142"/>
      <c r="M322" s="138"/>
    </row>
    <row r="323" spans="1:13" ht="16.5">
      <c r="A323" s="117">
        <v>319</v>
      </c>
      <c r="B323" s="187">
        <v>38305</v>
      </c>
      <c r="C323" s="142"/>
      <c r="D323" s="142"/>
      <c r="E323" s="142"/>
      <c r="F323" s="136"/>
      <c r="G323" s="142"/>
      <c r="H323" s="137"/>
      <c r="I323" s="137"/>
      <c r="J323" s="137"/>
      <c r="K323" s="137"/>
      <c r="L323" s="142"/>
      <c r="M323" s="138"/>
    </row>
    <row r="324" spans="1:13" ht="16.5">
      <c r="A324" s="117">
        <v>320</v>
      </c>
      <c r="B324" s="187">
        <v>38306</v>
      </c>
      <c r="C324" s="142"/>
      <c r="D324" s="142"/>
      <c r="E324" s="142"/>
      <c r="F324" s="136"/>
      <c r="G324" s="142"/>
      <c r="H324" s="137"/>
      <c r="I324" s="137"/>
      <c r="J324" s="137"/>
      <c r="K324" s="137"/>
      <c r="L324" s="142"/>
      <c r="M324" s="138"/>
    </row>
    <row r="325" spans="1:13" ht="16.5">
      <c r="A325" s="117">
        <v>321</v>
      </c>
      <c r="B325" s="187">
        <v>38307</v>
      </c>
      <c r="C325" s="142"/>
      <c r="D325" s="142"/>
      <c r="E325" s="142"/>
      <c r="F325" s="136"/>
      <c r="G325" s="142"/>
      <c r="H325" s="137"/>
      <c r="I325" s="137"/>
      <c r="J325" s="137"/>
      <c r="K325" s="137"/>
      <c r="L325" s="142"/>
      <c r="M325" s="138"/>
    </row>
    <row r="326" spans="1:13" ht="16.5">
      <c r="A326" s="117">
        <v>322</v>
      </c>
      <c r="B326" s="187">
        <v>38308</v>
      </c>
      <c r="C326" s="142"/>
      <c r="D326" s="142"/>
      <c r="E326" s="142"/>
      <c r="F326" s="136"/>
      <c r="G326" s="142"/>
      <c r="H326" s="137"/>
      <c r="I326" s="137"/>
      <c r="J326" s="137"/>
      <c r="K326" s="137"/>
      <c r="L326" s="142"/>
      <c r="M326" s="138"/>
    </row>
    <row r="327" spans="1:13" ht="16.5">
      <c r="A327" s="117">
        <v>323</v>
      </c>
      <c r="B327" s="187">
        <v>38309</v>
      </c>
      <c r="C327" s="142"/>
      <c r="D327" s="142"/>
      <c r="E327" s="142"/>
      <c r="F327" s="136"/>
      <c r="G327" s="142"/>
      <c r="H327" s="137"/>
      <c r="I327" s="137"/>
      <c r="J327" s="137"/>
      <c r="K327" s="137"/>
      <c r="L327" s="142"/>
      <c r="M327" s="138"/>
    </row>
    <row r="328" spans="1:13" ht="16.5">
      <c r="A328" s="117">
        <v>324</v>
      </c>
      <c r="B328" s="187">
        <v>38310</v>
      </c>
      <c r="C328" s="142"/>
      <c r="D328" s="142"/>
      <c r="E328" s="142"/>
      <c r="F328" s="136"/>
      <c r="G328" s="142"/>
      <c r="H328" s="137"/>
      <c r="I328" s="137"/>
      <c r="J328" s="137"/>
      <c r="K328" s="137"/>
      <c r="L328" s="142"/>
      <c r="M328" s="138"/>
    </row>
    <row r="329" spans="1:13" ht="16.5">
      <c r="A329" s="117">
        <v>325</v>
      </c>
      <c r="B329" s="187">
        <v>38311</v>
      </c>
      <c r="C329" s="142"/>
      <c r="D329" s="142"/>
      <c r="E329" s="142"/>
      <c r="F329" s="136"/>
      <c r="G329" s="142"/>
      <c r="H329" s="137"/>
      <c r="I329" s="137"/>
      <c r="J329" s="137"/>
      <c r="K329" s="137"/>
      <c r="L329" s="142"/>
      <c r="M329" s="138"/>
    </row>
    <row r="330" spans="1:13" ht="16.5">
      <c r="A330" s="117">
        <v>326</v>
      </c>
      <c r="B330" s="187">
        <v>38312</v>
      </c>
      <c r="C330" s="142"/>
      <c r="D330" s="142"/>
      <c r="E330" s="142"/>
      <c r="F330" s="136"/>
      <c r="G330" s="142"/>
      <c r="H330" s="137"/>
      <c r="I330" s="137"/>
      <c r="J330" s="137"/>
      <c r="K330" s="137"/>
      <c r="L330" s="142"/>
      <c r="M330" s="138"/>
    </row>
    <row r="331" spans="1:13" ht="16.5">
      <c r="A331" s="117">
        <v>327</v>
      </c>
      <c r="B331" s="187">
        <v>38313</v>
      </c>
      <c r="C331" s="142"/>
      <c r="D331" s="142"/>
      <c r="E331" s="142"/>
      <c r="F331" s="136"/>
      <c r="G331" s="142"/>
      <c r="H331" s="137"/>
      <c r="I331" s="137"/>
      <c r="J331" s="137"/>
      <c r="K331" s="137"/>
      <c r="L331" s="142"/>
      <c r="M331" s="138"/>
    </row>
    <row r="332" spans="1:13" ht="16.5">
      <c r="A332" s="117">
        <v>328</v>
      </c>
      <c r="B332" s="187">
        <v>38314</v>
      </c>
      <c r="C332" s="142"/>
      <c r="D332" s="142"/>
      <c r="E332" s="142"/>
      <c r="F332" s="136"/>
      <c r="G332" s="142"/>
      <c r="H332" s="137"/>
      <c r="I332" s="137"/>
      <c r="J332" s="137"/>
      <c r="K332" s="137"/>
      <c r="L332" s="142"/>
      <c r="M332" s="138"/>
    </row>
    <row r="333" spans="1:13" ht="16.5">
      <c r="A333" s="117">
        <v>329</v>
      </c>
      <c r="B333" s="187">
        <v>38315</v>
      </c>
      <c r="C333" s="168"/>
      <c r="D333" s="168"/>
      <c r="E333" s="168"/>
      <c r="F333" s="136"/>
      <c r="G333" s="168"/>
      <c r="H333" s="137"/>
      <c r="I333" s="137"/>
      <c r="J333" s="137"/>
      <c r="K333" s="137"/>
      <c r="L333" s="168"/>
      <c r="M333" s="138"/>
    </row>
    <row r="334" spans="1:13" ht="16.5">
      <c r="A334" s="117">
        <v>330</v>
      </c>
      <c r="B334" s="187">
        <v>38316</v>
      </c>
      <c r="C334" s="168"/>
      <c r="D334" s="168"/>
      <c r="E334" s="168"/>
      <c r="F334" s="136"/>
      <c r="G334" s="168"/>
      <c r="H334" s="137"/>
      <c r="I334" s="137"/>
      <c r="J334" s="137"/>
      <c r="K334" s="137"/>
      <c r="L334" s="168"/>
      <c r="M334" s="138"/>
    </row>
    <row r="335" spans="1:13" ht="16.5">
      <c r="A335" s="117">
        <v>331</v>
      </c>
      <c r="B335" s="187">
        <v>38317</v>
      </c>
      <c r="C335" s="168"/>
      <c r="D335" s="168"/>
      <c r="E335" s="168"/>
      <c r="F335" s="136"/>
      <c r="G335" s="168"/>
      <c r="H335" s="137"/>
      <c r="I335" s="137"/>
      <c r="J335" s="137"/>
      <c r="K335" s="137"/>
      <c r="L335" s="168"/>
      <c r="M335" s="138"/>
    </row>
    <row r="336" spans="1:13" ht="16.5">
      <c r="A336" s="117">
        <v>332</v>
      </c>
      <c r="B336" s="187">
        <v>38318</v>
      </c>
      <c r="C336" s="168"/>
      <c r="D336" s="168"/>
      <c r="E336" s="168"/>
      <c r="F336" s="136"/>
      <c r="G336" s="168"/>
      <c r="H336" s="137"/>
      <c r="I336" s="137"/>
      <c r="J336" s="137"/>
      <c r="K336" s="137"/>
      <c r="L336" s="168"/>
      <c r="M336" s="138"/>
    </row>
    <row r="337" spans="1:13" ht="16.5">
      <c r="A337" s="117">
        <v>333</v>
      </c>
      <c r="B337" s="187">
        <v>38319</v>
      </c>
      <c r="C337" s="168"/>
      <c r="D337" s="168"/>
      <c r="E337" s="168"/>
      <c r="F337" s="136"/>
      <c r="G337" s="168"/>
      <c r="H337" s="137"/>
      <c r="I337" s="137"/>
      <c r="J337" s="137"/>
      <c r="K337" s="137"/>
      <c r="L337" s="168"/>
      <c r="M337" s="138"/>
    </row>
    <row r="338" spans="1:13" ht="16.5">
      <c r="A338" s="117">
        <v>334</v>
      </c>
      <c r="B338" s="187">
        <v>38320</v>
      </c>
      <c r="C338" s="168"/>
      <c r="D338" s="168"/>
      <c r="E338" s="168"/>
      <c r="F338" s="136"/>
      <c r="G338" s="168"/>
      <c r="H338" s="137"/>
      <c r="I338" s="137"/>
      <c r="J338" s="137"/>
      <c r="K338" s="137"/>
      <c r="L338" s="168"/>
      <c r="M338" s="138"/>
    </row>
    <row r="339" spans="1:13" ht="16.5">
      <c r="A339" s="117">
        <v>335</v>
      </c>
      <c r="B339" s="187">
        <v>38321</v>
      </c>
      <c r="C339" s="168"/>
      <c r="D339" s="168"/>
      <c r="E339" s="168"/>
      <c r="F339" s="136"/>
      <c r="G339" s="168"/>
      <c r="H339" s="137"/>
      <c r="I339" s="137"/>
      <c r="J339" s="137"/>
      <c r="K339" s="137"/>
      <c r="L339" s="168"/>
      <c r="M339" s="138"/>
    </row>
    <row r="340" spans="1:13" ht="16.5">
      <c r="A340" s="117">
        <v>336</v>
      </c>
      <c r="B340" s="187">
        <v>38322</v>
      </c>
      <c r="C340" s="142"/>
      <c r="D340" s="142"/>
      <c r="E340" s="142"/>
      <c r="F340" s="136"/>
      <c r="G340" s="142"/>
      <c r="H340" s="137"/>
      <c r="I340" s="137"/>
      <c r="J340" s="137"/>
      <c r="K340" s="137"/>
      <c r="L340" s="142"/>
      <c r="M340" s="138"/>
    </row>
    <row r="341" spans="1:13" ht="16.5">
      <c r="A341" s="117">
        <v>337</v>
      </c>
      <c r="B341" s="187">
        <v>38323</v>
      </c>
      <c r="C341" s="142"/>
      <c r="D341" s="142"/>
      <c r="E341" s="142"/>
      <c r="F341" s="136"/>
      <c r="G341" s="142"/>
      <c r="H341" s="137"/>
      <c r="I341" s="137"/>
      <c r="J341" s="137"/>
      <c r="K341" s="137"/>
      <c r="L341" s="142"/>
      <c r="M341" s="138"/>
    </row>
    <row r="342" spans="1:13" ht="16.5">
      <c r="A342" s="117">
        <v>338</v>
      </c>
      <c r="B342" s="187">
        <v>38324</v>
      </c>
      <c r="C342" s="142"/>
      <c r="D342" s="142"/>
      <c r="E342" s="142"/>
      <c r="F342" s="136"/>
      <c r="G342" s="142"/>
      <c r="H342" s="137"/>
      <c r="I342" s="137"/>
      <c r="J342" s="137"/>
      <c r="K342" s="137"/>
      <c r="L342" s="142"/>
      <c r="M342" s="138"/>
    </row>
    <row r="343" spans="1:13" ht="16.5">
      <c r="A343" s="117">
        <v>339</v>
      </c>
      <c r="B343" s="187">
        <v>38325</v>
      </c>
      <c r="C343" s="142"/>
      <c r="D343" s="142"/>
      <c r="E343" s="142"/>
      <c r="F343" s="136"/>
      <c r="G343" s="142"/>
      <c r="H343" s="137"/>
      <c r="I343" s="137"/>
      <c r="J343" s="137"/>
      <c r="K343" s="137"/>
      <c r="L343" s="142"/>
      <c r="M343" s="138"/>
    </row>
    <row r="344" spans="1:13" ht="16.5">
      <c r="A344" s="117">
        <v>340</v>
      </c>
      <c r="B344" s="187">
        <v>38326</v>
      </c>
      <c r="C344" s="142"/>
      <c r="D344" s="142"/>
      <c r="E344" s="142"/>
      <c r="F344" s="136"/>
      <c r="G344" s="142"/>
      <c r="H344" s="137"/>
      <c r="I344" s="137"/>
      <c r="J344" s="137"/>
      <c r="K344" s="137"/>
      <c r="L344" s="142"/>
      <c r="M344" s="138"/>
    </row>
    <row r="345" spans="1:13" ht="16.5">
      <c r="A345" s="117">
        <v>341</v>
      </c>
      <c r="B345" s="187">
        <v>38327</v>
      </c>
      <c r="C345" s="142"/>
      <c r="D345" s="142"/>
      <c r="E345" s="142"/>
      <c r="F345" s="136"/>
      <c r="G345" s="142"/>
      <c r="H345" s="137"/>
      <c r="I345" s="137"/>
      <c r="J345" s="137"/>
      <c r="K345" s="137"/>
      <c r="L345" s="142"/>
      <c r="M345" s="138"/>
    </row>
    <row r="346" spans="1:13" ht="16.5">
      <c r="A346" s="117">
        <v>342</v>
      </c>
      <c r="B346" s="187">
        <v>38328</v>
      </c>
      <c r="C346" s="142"/>
      <c r="D346" s="142"/>
      <c r="E346" s="142"/>
      <c r="F346" s="136"/>
      <c r="G346" s="142"/>
      <c r="H346" s="137"/>
      <c r="I346" s="137"/>
      <c r="J346" s="137"/>
      <c r="K346" s="137"/>
      <c r="L346" s="142"/>
      <c r="M346" s="138"/>
    </row>
    <row r="347" spans="1:13" ht="16.5">
      <c r="A347" s="117">
        <v>343</v>
      </c>
      <c r="B347" s="187">
        <v>38329</v>
      </c>
      <c r="C347" s="142"/>
      <c r="D347" s="142"/>
      <c r="E347" s="142"/>
      <c r="F347" s="136"/>
      <c r="G347" s="142"/>
      <c r="H347" s="137"/>
      <c r="I347" s="137"/>
      <c r="J347" s="137"/>
      <c r="K347" s="137"/>
      <c r="L347" s="142"/>
      <c r="M347" s="138"/>
    </row>
    <row r="348" spans="1:13" ht="16.5">
      <c r="A348" s="117">
        <v>344</v>
      </c>
      <c r="B348" s="187">
        <v>38330</v>
      </c>
      <c r="C348" s="142"/>
      <c r="D348" s="142"/>
      <c r="E348" s="142"/>
      <c r="F348" s="136"/>
      <c r="G348" s="142"/>
      <c r="H348" s="137"/>
      <c r="I348" s="137"/>
      <c r="J348" s="137"/>
      <c r="K348" s="137"/>
      <c r="L348" s="142"/>
      <c r="M348" s="138"/>
    </row>
    <row r="349" spans="1:13" ht="16.5">
      <c r="A349" s="117">
        <v>345</v>
      </c>
      <c r="B349" s="187">
        <v>38331</v>
      </c>
      <c r="C349" s="142"/>
      <c r="D349" s="142"/>
      <c r="E349" s="142"/>
      <c r="F349" s="136"/>
      <c r="G349" s="142"/>
      <c r="H349" s="137"/>
      <c r="I349" s="137"/>
      <c r="J349" s="137"/>
      <c r="K349" s="137"/>
      <c r="L349" s="142"/>
      <c r="M349" s="138"/>
    </row>
    <row r="350" spans="1:13" ht="16.5">
      <c r="A350" s="117">
        <v>346</v>
      </c>
      <c r="B350" s="187">
        <v>38332</v>
      </c>
      <c r="C350" s="142"/>
      <c r="D350" s="142"/>
      <c r="E350" s="142"/>
      <c r="F350" s="136"/>
      <c r="G350" s="142"/>
      <c r="H350" s="137"/>
      <c r="I350" s="137"/>
      <c r="J350" s="137"/>
      <c r="K350" s="137"/>
      <c r="L350" s="142"/>
      <c r="M350" s="138"/>
    </row>
    <row r="351" spans="1:13" ht="16.5">
      <c r="A351" s="5">
        <v>347</v>
      </c>
      <c r="B351" s="155">
        <v>38333</v>
      </c>
      <c r="C351" s="142"/>
      <c r="D351" s="142"/>
      <c r="E351" s="142"/>
      <c r="F351" s="136"/>
      <c r="G351" s="142"/>
      <c r="H351" s="137"/>
      <c r="I351" s="138"/>
      <c r="J351" s="138"/>
      <c r="K351" s="138"/>
      <c r="L351" s="142"/>
      <c r="M351" s="138"/>
    </row>
    <row r="352" spans="1:13" ht="16.5">
      <c r="A352" s="5">
        <v>348</v>
      </c>
      <c r="B352" s="155">
        <v>38334</v>
      </c>
      <c r="C352" s="142"/>
      <c r="D352" s="142"/>
      <c r="E352" s="142"/>
      <c r="F352" s="136"/>
      <c r="G352" s="142"/>
      <c r="H352" s="137"/>
      <c r="I352" s="139"/>
      <c r="J352" s="139"/>
      <c r="K352" s="139"/>
      <c r="L352" s="142"/>
      <c r="M352" s="139"/>
    </row>
    <row r="353" spans="1:13" ht="16.5">
      <c r="A353" s="5">
        <v>349</v>
      </c>
      <c r="B353" s="155">
        <v>38335</v>
      </c>
      <c r="C353" s="142"/>
      <c r="D353" s="142"/>
      <c r="E353" s="142"/>
      <c r="F353" s="136"/>
      <c r="G353" s="142"/>
      <c r="H353" s="137"/>
      <c r="I353" s="139"/>
      <c r="J353" s="139"/>
      <c r="K353" s="139"/>
      <c r="L353" s="142"/>
      <c r="M353" s="139"/>
    </row>
    <row r="354" spans="1:13" ht="16.5">
      <c r="A354" s="5">
        <v>350</v>
      </c>
      <c r="B354" s="155">
        <v>38336</v>
      </c>
      <c r="C354" s="142"/>
      <c r="D354" s="142"/>
      <c r="E354" s="142"/>
      <c r="F354" s="136"/>
      <c r="G354" s="142"/>
      <c r="H354" s="137"/>
      <c r="I354" s="139"/>
      <c r="J354" s="139"/>
      <c r="K354" s="139"/>
      <c r="L354" s="142"/>
      <c r="M354" s="139"/>
    </row>
    <row r="355" spans="1:13" ht="16.5">
      <c r="A355" s="5">
        <v>351</v>
      </c>
      <c r="B355" s="155">
        <v>38337</v>
      </c>
      <c r="C355" s="142"/>
      <c r="D355" s="142"/>
      <c r="E355" s="142"/>
      <c r="F355" s="136"/>
      <c r="G355" s="142"/>
      <c r="H355" s="137"/>
      <c r="I355" s="139"/>
      <c r="J355" s="139"/>
      <c r="K355" s="139"/>
      <c r="L355" s="142"/>
      <c r="M355" s="139"/>
    </row>
    <row r="356" spans="1:13" ht="16.5">
      <c r="A356" s="5">
        <v>352</v>
      </c>
      <c r="B356" s="155">
        <v>38338</v>
      </c>
      <c r="C356" s="142"/>
      <c r="D356" s="142"/>
      <c r="E356" s="142"/>
      <c r="F356" s="136"/>
      <c r="G356" s="142"/>
      <c r="H356" s="137"/>
      <c r="I356" s="139"/>
      <c r="J356" s="139"/>
      <c r="K356" s="139"/>
      <c r="L356" s="142"/>
      <c r="M356" s="139"/>
    </row>
    <row r="357" spans="1:13" ht="16.5">
      <c r="A357" s="5">
        <v>353</v>
      </c>
      <c r="B357" s="155">
        <v>38339</v>
      </c>
      <c r="C357" s="142"/>
      <c r="D357" s="142"/>
      <c r="E357" s="142"/>
      <c r="F357" s="136"/>
      <c r="G357" s="142"/>
      <c r="H357" s="137"/>
      <c r="I357" s="139"/>
      <c r="J357" s="139"/>
      <c r="K357" s="139"/>
      <c r="L357" s="142"/>
      <c r="M357" s="139"/>
    </row>
    <row r="358" spans="1:13" ht="16.5">
      <c r="A358" s="5">
        <v>354</v>
      </c>
      <c r="B358" s="155">
        <v>38340</v>
      </c>
      <c r="C358" s="142"/>
      <c r="D358" s="142"/>
      <c r="E358" s="142"/>
      <c r="F358" s="136"/>
      <c r="G358" s="142"/>
      <c r="H358" s="137"/>
      <c r="I358" s="139"/>
      <c r="J358" s="139"/>
      <c r="K358" s="139"/>
      <c r="L358" s="142"/>
      <c r="M358" s="139"/>
    </row>
    <row r="359" spans="1:13" ht="16.5">
      <c r="A359" s="5">
        <v>355</v>
      </c>
      <c r="B359" s="155">
        <v>38341</v>
      </c>
      <c r="C359" s="142"/>
      <c r="D359" s="142"/>
      <c r="E359" s="142"/>
      <c r="F359" s="136"/>
      <c r="G359" s="142"/>
      <c r="H359" s="137"/>
      <c r="I359" s="139"/>
      <c r="J359" s="139"/>
      <c r="K359" s="139"/>
      <c r="L359" s="142"/>
      <c r="M359" s="139"/>
    </row>
    <row r="360" spans="1:13" ht="16.5">
      <c r="A360" s="5">
        <v>356</v>
      </c>
      <c r="B360" s="155">
        <v>38342</v>
      </c>
      <c r="C360" s="142"/>
      <c r="D360" s="142"/>
      <c r="E360" s="142"/>
      <c r="F360" s="136"/>
      <c r="G360" s="142"/>
      <c r="H360" s="137"/>
      <c r="I360" s="139"/>
      <c r="J360" s="139"/>
      <c r="K360" s="139"/>
      <c r="L360" s="142"/>
      <c r="M360" s="139"/>
    </row>
    <row r="361" spans="1:13" ht="16.5">
      <c r="A361" s="5">
        <v>357</v>
      </c>
      <c r="B361" s="155">
        <v>38343</v>
      </c>
      <c r="C361" s="142"/>
      <c r="D361" s="142"/>
      <c r="E361" s="142"/>
      <c r="F361" s="136"/>
      <c r="G361" s="142"/>
      <c r="H361" s="137"/>
      <c r="I361" s="138"/>
      <c r="J361" s="138"/>
      <c r="K361" s="138"/>
      <c r="L361" s="142"/>
      <c r="M361" s="138"/>
    </row>
    <row r="362" spans="1:13" ht="16.5">
      <c r="A362" s="5">
        <v>358</v>
      </c>
      <c r="B362" s="155">
        <v>38344</v>
      </c>
      <c r="C362" s="142"/>
      <c r="D362" s="142"/>
      <c r="E362" s="142"/>
      <c r="F362" s="136"/>
      <c r="G362" s="142"/>
      <c r="H362" s="137"/>
      <c r="I362" s="138"/>
      <c r="J362" s="138"/>
      <c r="K362" s="138"/>
      <c r="L362" s="142"/>
      <c r="M362" s="138"/>
    </row>
    <row r="363" spans="1:13" ht="16.5">
      <c r="A363" s="5">
        <v>359</v>
      </c>
      <c r="B363" s="155">
        <v>38345</v>
      </c>
      <c r="C363" s="142"/>
      <c r="D363" s="142"/>
      <c r="E363" s="142"/>
      <c r="F363" s="136"/>
      <c r="G363" s="142"/>
      <c r="H363" s="137"/>
      <c r="I363" s="138"/>
      <c r="J363" s="138"/>
      <c r="K363" s="138"/>
      <c r="L363" s="142"/>
      <c r="M363" s="138"/>
    </row>
    <row r="364" spans="1:13" ht="16.5">
      <c r="A364" s="5">
        <v>360</v>
      </c>
      <c r="B364" s="155">
        <v>38346</v>
      </c>
      <c r="C364" s="142"/>
      <c r="D364" s="142"/>
      <c r="E364" s="142"/>
      <c r="F364" s="136"/>
      <c r="G364" s="142"/>
      <c r="H364" s="137"/>
      <c r="I364" s="138"/>
      <c r="J364" s="138"/>
      <c r="K364" s="138"/>
      <c r="L364" s="142"/>
      <c r="M364" s="138"/>
    </row>
    <row r="365" spans="1:13" ht="16.5">
      <c r="A365" s="5">
        <v>361</v>
      </c>
      <c r="B365" s="155">
        <v>38347</v>
      </c>
      <c r="C365" s="142"/>
      <c r="D365" s="142"/>
      <c r="E365" s="142"/>
      <c r="F365" s="136"/>
      <c r="G365" s="142"/>
      <c r="H365" s="137"/>
      <c r="I365" s="138"/>
      <c r="J365" s="138"/>
      <c r="K365" s="138"/>
      <c r="L365" s="142"/>
      <c r="M365" s="138"/>
    </row>
    <row r="366" spans="1:13" ht="16.5">
      <c r="A366" s="5">
        <v>362</v>
      </c>
      <c r="B366" s="155">
        <v>38348</v>
      </c>
      <c r="C366" s="142"/>
      <c r="D366" s="142"/>
      <c r="E366" s="142"/>
      <c r="F366" s="136"/>
      <c r="G366" s="142"/>
      <c r="H366" s="137"/>
      <c r="I366" s="138"/>
      <c r="J366" s="138"/>
      <c r="K366" s="138"/>
      <c r="L366" s="142"/>
      <c r="M366" s="138"/>
    </row>
    <row r="367" spans="1:13" ht="16.5">
      <c r="A367" s="5">
        <v>363</v>
      </c>
      <c r="B367" s="155">
        <v>38349</v>
      </c>
      <c r="C367" s="142"/>
      <c r="D367" s="142"/>
      <c r="E367" s="142"/>
      <c r="F367" s="136"/>
      <c r="G367" s="142"/>
      <c r="H367" s="137"/>
      <c r="I367" s="138"/>
      <c r="J367" s="138"/>
      <c r="K367" s="138"/>
      <c r="L367" s="142"/>
      <c r="M367" s="138"/>
    </row>
    <row r="368" spans="1:13" ht="16.5">
      <c r="A368" s="5">
        <v>364</v>
      </c>
      <c r="B368" s="155">
        <v>38350</v>
      </c>
      <c r="C368" s="142"/>
      <c r="D368" s="142"/>
      <c r="E368" s="142"/>
      <c r="F368" s="136"/>
      <c r="G368" s="142"/>
      <c r="H368" s="137"/>
      <c r="I368" s="138"/>
      <c r="J368" s="138"/>
      <c r="K368" s="138"/>
      <c r="L368" s="142"/>
      <c r="M368" s="138"/>
    </row>
    <row r="369" spans="1:13" ht="16.5">
      <c r="A369" s="5">
        <v>365</v>
      </c>
      <c r="B369" s="155">
        <v>38351</v>
      </c>
      <c r="C369" s="150"/>
      <c r="D369" s="142"/>
      <c r="E369" s="142"/>
      <c r="F369" s="136"/>
      <c r="G369" s="142"/>
      <c r="H369" s="137"/>
      <c r="I369" s="138"/>
      <c r="J369" s="138"/>
      <c r="K369" s="138"/>
      <c r="L369" s="142"/>
      <c r="M369" s="138"/>
    </row>
    <row r="370" spans="1:13" ht="16.5">
      <c r="A370" s="5">
        <v>366</v>
      </c>
      <c r="B370" s="155">
        <v>38352</v>
      </c>
      <c r="C370" s="150"/>
      <c r="D370" s="142"/>
      <c r="E370" s="142"/>
      <c r="F370" s="136"/>
      <c r="G370" s="142"/>
      <c r="H370" s="137"/>
      <c r="I370" s="138"/>
      <c r="J370" s="138"/>
      <c r="K370" s="138"/>
      <c r="L370" s="142"/>
      <c r="M370" s="138"/>
    </row>
  </sheetData>
  <sheetProtection/>
  <mergeCells count="10">
    <mergeCell ref="A3:A4"/>
    <mergeCell ref="B1:M1"/>
    <mergeCell ref="B2:M2"/>
    <mergeCell ref="B3:B4"/>
    <mergeCell ref="C3:C4"/>
    <mergeCell ref="D3:F3"/>
    <mergeCell ref="G3:G4"/>
    <mergeCell ref="I3:L3"/>
    <mergeCell ref="M3:M4"/>
    <mergeCell ref="H3:H4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台灣科學工業園區同業公會</dc:creator>
  <cp:keywords/>
  <dc:description/>
  <cp:lastModifiedBy>rcwang</cp:lastModifiedBy>
  <cp:lastPrinted>2012-03-12T01:09:37Z</cp:lastPrinted>
  <dcterms:created xsi:type="dcterms:W3CDTF">2003-06-16T06:57:08Z</dcterms:created>
  <dcterms:modified xsi:type="dcterms:W3CDTF">2015-02-16T06:12:55Z</dcterms:modified>
  <cp:category/>
  <cp:version/>
  <cp:contentType/>
  <cp:contentStatus/>
</cp:coreProperties>
</file>